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filterPrivacy="1" defaultThemeVersion="124226"/>
  <xr:revisionPtr revIDLastSave="0" documentId="13_ncr:1_{0280731C-3CEB-4B95-9B6B-02BFDC8E70F1}" xr6:coauthVersionLast="36" xr6:coauthVersionMax="47" xr10:uidLastSave="{00000000-0000-0000-0000-000000000000}"/>
  <bookViews>
    <workbookView xWindow="0" yWindow="0" windowWidth="19200" windowHeight="11040" xr2:uid="{00000000-000D-0000-FFFF-FFFF00000000}"/>
  </bookViews>
  <sheets>
    <sheet name="1. Финансиски извештај" sheetId="1" r:id="rId1"/>
    <sheet name="2.Листа на трошоци(1)" sheetId="5" r:id="rId2"/>
    <sheet name="3. Наративен извештај - трошоци" sheetId="3" r:id="rId3"/>
  </sheets>
  <definedNames>
    <definedName name="_xlnm._FilterDatabase" localSheetId="1" hidden="1">'2.Листа на трошоци(1)'!$A$41:$N$41</definedName>
  </definedNames>
  <calcPr calcId="191028"/>
</workbook>
</file>

<file path=xl/calcChain.xml><?xml version="1.0" encoding="utf-8"?>
<calcChain xmlns="http://schemas.openxmlformats.org/spreadsheetml/2006/main">
  <c r="F149" i="5" l="1"/>
  <c r="I139" i="5" l="1"/>
  <c r="K139" i="5" s="1"/>
  <c r="K138" i="5"/>
  <c r="I138" i="5"/>
  <c r="I137" i="5"/>
  <c r="K137" i="5" s="1"/>
  <c r="I136" i="5"/>
  <c r="K136" i="5" s="1"/>
  <c r="I135" i="5"/>
  <c r="K135" i="5" s="1"/>
  <c r="K134" i="5"/>
  <c r="I134" i="5"/>
  <c r="I133" i="5"/>
  <c r="K133" i="5" s="1"/>
  <c r="I132" i="5"/>
  <c r="K132" i="5" s="1"/>
  <c r="I131" i="5"/>
  <c r="K131" i="5" s="1"/>
  <c r="K130" i="5"/>
  <c r="I130" i="5"/>
  <c r="I129" i="5"/>
  <c r="K129" i="5" s="1"/>
  <c r="I128" i="5"/>
  <c r="K128" i="5" s="1"/>
  <c r="I127" i="5"/>
  <c r="K127" i="5" s="1"/>
  <c r="K126" i="5"/>
  <c r="I126" i="5"/>
  <c r="I125" i="5"/>
  <c r="K125" i="5" s="1"/>
  <c r="K124" i="5"/>
  <c r="K123" i="5"/>
  <c r="E149" i="5"/>
  <c r="I111" i="5" l="1"/>
  <c r="K111" i="5" s="1"/>
  <c r="I110" i="5"/>
  <c r="K110" i="5" s="1"/>
  <c r="I109" i="5"/>
  <c r="K109" i="5" s="1"/>
  <c r="I108" i="5"/>
  <c r="K108" i="5" s="1"/>
  <c r="I107" i="5"/>
  <c r="K107" i="5" s="1"/>
  <c r="I106" i="5"/>
  <c r="K106" i="5" s="1"/>
  <c r="I105" i="5"/>
  <c r="K105" i="5" s="1"/>
  <c r="I104" i="5"/>
  <c r="K104" i="5" s="1"/>
  <c r="I103" i="5"/>
  <c r="K103" i="5" s="1"/>
  <c r="I102" i="5"/>
  <c r="K102" i="5" s="1"/>
  <c r="I89" i="5"/>
  <c r="K89" i="5" s="1"/>
  <c r="I88" i="5"/>
  <c r="K88" i="5" s="1"/>
  <c r="I87" i="5"/>
  <c r="K87" i="5" s="1"/>
  <c r="I60" i="5"/>
  <c r="K60" i="5" s="1"/>
  <c r="I59" i="5"/>
  <c r="K59" i="5" s="1"/>
  <c r="I58" i="5"/>
  <c r="K58" i="5" s="1"/>
  <c r="I65" i="5"/>
  <c r="K65" i="5" s="1"/>
  <c r="I140" i="5"/>
  <c r="K140" i="5" s="1"/>
  <c r="I120" i="5"/>
  <c r="K120" i="5" s="1"/>
  <c r="I119" i="5"/>
  <c r="K119" i="5" s="1"/>
  <c r="I118" i="5"/>
  <c r="K118" i="5" s="1"/>
  <c r="I117" i="5"/>
  <c r="K117" i="5" s="1"/>
  <c r="I116" i="5"/>
  <c r="K116" i="5" s="1"/>
  <c r="I115" i="5"/>
  <c r="K115" i="5" s="1"/>
  <c r="I114" i="5"/>
  <c r="K114" i="5" s="1"/>
  <c r="I113" i="5"/>
  <c r="K113" i="5" s="1"/>
  <c r="I112" i="5"/>
  <c r="K112" i="5" s="1"/>
  <c r="I101" i="5"/>
  <c r="K101" i="5" s="1"/>
  <c r="I100" i="5"/>
  <c r="K100" i="5" s="1"/>
  <c r="I99" i="5"/>
  <c r="K99" i="5" s="1"/>
  <c r="I98" i="5"/>
  <c r="K98" i="5" s="1"/>
  <c r="I64" i="5"/>
  <c r="K64" i="5" s="1"/>
  <c r="I63" i="5"/>
  <c r="K63" i="5" s="1"/>
  <c r="I62" i="5"/>
  <c r="K62" i="5" s="1"/>
  <c r="I61" i="5"/>
  <c r="K61" i="5" s="1"/>
  <c r="I57" i="5"/>
  <c r="K57" i="5" s="1"/>
  <c r="I56" i="5"/>
  <c r="K56" i="5" s="1"/>
  <c r="I55" i="5"/>
  <c r="K55" i="5" s="1"/>
  <c r="I54" i="5"/>
  <c r="K54" i="5" s="1"/>
  <c r="I53" i="5"/>
  <c r="K53" i="5" s="1"/>
  <c r="I52" i="5"/>
  <c r="K52" i="5" s="1"/>
  <c r="I51" i="5"/>
  <c r="K51" i="5" s="1"/>
  <c r="I50" i="5"/>
  <c r="K50" i="5" s="1"/>
  <c r="I49" i="5"/>
  <c r="K49" i="5" s="1"/>
  <c r="I48" i="5"/>
  <c r="K48" i="5" s="1"/>
  <c r="I47" i="5"/>
  <c r="K47" i="5" s="1"/>
  <c r="I46" i="5"/>
  <c r="K46" i="5" s="1"/>
  <c r="I45" i="5"/>
  <c r="K45" i="5" s="1"/>
  <c r="I44" i="5"/>
  <c r="K44" i="5" s="1"/>
  <c r="I43" i="5"/>
  <c r="K43" i="5" s="1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I72" i="5"/>
  <c r="K72" i="5" s="1"/>
  <c r="I73" i="5"/>
  <c r="K73" i="5" s="1"/>
  <c r="I74" i="5"/>
  <c r="K74" i="5" s="1"/>
  <c r="I75" i="5"/>
  <c r="K75" i="5" s="1"/>
  <c r="I76" i="5"/>
  <c r="K76" i="5" s="1"/>
  <c r="I77" i="5"/>
  <c r="K77" i="5" s="1"/>
  <c r="I78" i="5"/>
  <c r="K78" i="5" s="1"/>
  <c r="I79" i="5"/>
  <c r="K79" i="5" s="1"/>
  <c r="I80" i="5"/>
  <c r="K80" i="5" s="1"/>
  <c r="I81" i="5"/>
  <c r="K81" i="5" s="1"/>
  <c r="I82" i="5"/>
  <c r="K82" i="5" s="1"/>
  <c r="I83" i="5"/>
  <c r="K83" i="5" s="1"/>
  <c r="I84" i="5"/>
  <c r="K84" i="5" s="1"/>
  <c r="I71" i="5"/>
  <c r="K71" i="5" s="1"/>
  <c r="I85" i="5"/>
  <c r="K85" i="5" s="1"/>
  <c r="I86" i="5"/>
  <c r="K86" i="5" s="1"/>
  <c r="I90" i="5"/>
  <c r="K90" i="5" s="1"/>
  <c r="I91" i="5"/>
  <c r="K91" i="5" s="1"/>
  <c r="I92" i="5"/>
  <c r="K92" i="5" s="1"/>
  <c r="I93" i="5"/>
  <c r="K93" i="5" s="1"/>
  <c r="I70" i="5"/>
  <c r="K70" i="5" s="1"/>
  <c r="I42" i="5"/>
  <c r="K42" i="5" s="1"/>
  <c r="K15" i="5"/>
  <c r="K16" i="5"/>
  <c r="K32" i="5"/>
  <c r="K33" i="5"/>
  <c r="K34" i="5"/>
  <c r="K35" i="5"/>
  <c r="K36" i="5"/>
  <c r="K37" i="5"/>
  <c r="K14" i="5"/>
  <c r="G141" i="5"/>
  <c r="G94" i="5"/>
  <c r="G66" i="5"/>
  <c r="G38" i="5"/>
  <c r="E146" i="5" s="1"/>
  <c r="I94" i="5" l="1"/>
  <c r="E148" i="5" s="1"/>
  <c r="I66" i="5"/>
  <c r="E147" i="5" s="1"/>
  <c r="K38" i="5"/>
  <c r="F146" i="5" s="1"/>
  <c r="K141" i="5"/>
  <c r="F150" i="5" s="1"/>
  <c r="K66" i="5"/>
  <c r="F147" i="5" s="1"/>
  <c r="K94" i="5"/>
  <c r="F148" i="5" s="1"/>
  <c r="S31" i="1"/>
  <c r="T31" i="1" s="1"/>
  <c r="R22" i="1"/>
  <c r="M39" i="1"/>
  <c r="M33" i="1"/>
  <c r="M25" i="1"/>
  <c r="M20" i="1"/>
  <c r="M40" i="1" s="1"/>
  <c r="M43" i="1" s="1"/>
  <c r="L22" i="1"/>
  <c r="Q38" i="1"/>
  <c r="Q37" i="1"/>
  <c r="Q36" i="1"/>
  <c r="Q35" i="1"/>
  <c r="Q39" i="1" s="1"/>
  <c r="Q32" i="1"/>
  <c r="Q31" i="1"/>
  <c r="Q30" i="1"/>
  <c r="Q29" i="1"/>
  <c r="Q28" i="1"/>
  <c r="Q27" i="1"/>
  <c r="Q24" i="1"/>
  <c r="R24" i="1" s="1"/>
  <c r="Q23" i="1"/>
  <c r="Q25" i="1" s="1"/>
  <c r="Q22" i="1"/>
  <c r="Q19" i="1"/>
  <c r="Q18" i="1"/>
  <c r="Q17" i="1"/>
  <c r="Q16" i="1"/>
  <c r="Q15" i="1"/>
  <c r="K38" i="1"/>
  <c r="K37" i="1"/>
  <c r="K36" i="1"/>
  <c r="K35" i="1"/>
  <c r="K32" i="1"/>
  <c r="K31" i="1"/>
  <c r="K30" i="1"/>
  <c r="K29" i="1"/>
  <c r="K28" i="1"/>
  <c r="K27" i="1"/>
  <c r="K24" i="1"/>
  <c r="K23" i="1"/>
  <c r="K22" i="1"/>
  <c r="K19" i="1"/>
  <c r="K18" i="1"/>
  <c r="K17" i="1"/>
  <c r="K16" i="1"/>
  <c r="K15" i="1"/>
  <c r="F15" i="1"/>
  <c r="F32" i="1"/>
  <c r="L32" i="1" s="1"/>
  <c r="R32" i="1" s="1"/>
  <c r="F31" i="1"/>
  <c r="L31" i="1" s="1"/>
  <c r="R31" i="1" s="1"/>
  <c r="F30" i="1"/>
  <c r="L30" i="1" s="1"/>
  <c r="R30" i="1" s="1"/>
  <c r="F29" i="1"/>
  <c r="L29" i="1" s="1"/>
  <c r="R29" i="1" s="1"/>
  <c r="F28" i="1"/>
  <c r="L28" i="1" s="1"/>
  <c r="R28" i="1" s="1"/>
  <c r="F27" i="1"/>
  <c r="L27" i="1" s="1"/>
  <c r="R27" i="1" s="1"/>
  <c r="F24" i="1"/>
  <c r="L24" i="1" s="1"/>
  <c r="F23" i="1"/>
  <c r="L23" i="1" s="1"/>
  <c r="R23" i="1" s="1"/>
  <c r="F22" i="1"/>
  <c r="S22" i="1" s="1"/>
  <c r="T22" i="1" s="1"/>
  <c r="I141" i="5" l="1"/>
  <c r="E150" i="5" s="1"/>
  <c r="E151" i="5" s="1"/>
  <c r="F151" i="5"/>
  <c r="S28" i="1"/>
  <c r="T28" i="1" s="1"/>
  <c r="S32" i="1"/>
  <c r="T32" i="1" s="1"/>
  <c r="S27" i="1"/>
  <c r="S29" i="1"/>
  <c r="T29" i="1" s="1"/>
  <c r="S23" i="1"/>
  <c r="T23" i="1" s="1"/>
  <c r="S24" i="1"/>
  <c r="S30" i="1"/>
  <c r="T30" i="1" s="1"/>
  <c r="S15" i="1"/>
  <c r="T15" i="1" s="1"/>
  <c r="L15" i="1"/>
  <c r="R15" i="1" s="1"/>
  <c r="L25" i="1"/>
  <c r="L33" i="1"/>
  <c r="R25" i="1"/>
  <c r="K39" i="1"/>
  <c r="Q33" i="1"/>
  <c r="K25" i="1"/>
  <c r="K20" i="1"/>
  <c r="K33" i="1"/>
  <c r="Q20" i="1"/>
  <c r="Q40" i="1" s="1"/>
  <c r="F33" i="1"/>
  <c r="F25" i="1"/>
  <c r="F35" i="1"/>
  <c r="S25" i="1" l="1"/>
  <c r="T25" i="1" s="1"/>
  <c r="T24" i="1"/>
  <c r="L35" i="1"/>
  <c r="R35" i="1" s="1"/>
  <c r="S35" i="1"/>
  <c r="S33" i="1"/>
  <c r="T33" i="1" s="1"/>
  <c r="T27" i="1"/>
  <c r="P42" i="1"/>
  <c r="Q42" i="1" s="1"/>
  <c r="Q43" i="1" s="1"/>
  <c r="R33" i="1"/>
  <c r="K40" i="1"/>
  <c r="G25" i="1"/>
  <c r="G33" i="1"/>
  <c r="F38" i="1"/>
  <c r="F37" i="1"/>
  <c r="F36" i="1"/>
  <c r="F16" i="1"/>
  <c r="F17" i="1"/>
  <c r="F18" i="1"/>
  <c r="F19" i="1"/>
  <c r="L19" i="1" l="1"/>
  <c r="R19" i="1" s="1"/>
  <c r="S19" i="1"/>
  <c r="T19" i="1" s="1"/>
  <c r="L18" i="1"/>
  <c r="R18" i="1" s="1"/>
  <c r="S18" i="1"/>
  <c r="T18" i="1" s="1"/>
  <c r="L17" i="1"/>
  <c r="R17" i="1" s="1"/>
  <c r="S17" i="1"/>
  <c r="T17" i="1" s="1"/>
  <c r="L36" i="1"/>
  <c r="R36" i="1" s="1"/>
  <c r="S36" i="1"/>
  <c r="T36" i="1" s="1"/>
  <c r="L37" i="1"/>
  <c r="R37" i="1" s="1"/>
  <c r="S37" i="1"/>
  <c r="T37" i="1" s="1"/>
  <c r="T35" i="1"/>
  <c r="L38" i="1"/>
  <c r="R38" i="1" s="1"/>
  <c r="S38" i="1"/>
  <c r="T38" i="1" s="1"/>
  <c r="J42" i="1"/>
  <c r="K42" i="1" s="1"/>
  <c r="K43" i="1" s="1"/>
  <c r="L16" i="1"/>
  <c r="R16" i="1" s="1"/>
  <c r="S16" i="1"/>
  <c r="L39" i="1"/>
  <c r="F39" i="1"/>
  <c r="F20" i="1"/>
  <c r="S39" i="1" l="1"/>
  <c r="T39" i="1" s="1"/>
  <c r="T16" i="1"/>
  <c r="S20" i="1"/>
  <c r="R39" i="1"/>
  <c r="L20" i="1"/>
  <c r="R20" i="1"/>
  <c r="F40" i="1"/>
  <c r="G39" i="1"/>
  <c r="G20" i="1"/>
  <c r="E42" i="1" l="1"/>
  <c r="F42" i="1" s="1"/>
  <c r="S40" i="1"/>
  <c r="T40" i="1" s="1"/>
  <c r="T20" i="1"/>
  <c r="R40" i="1"/>
  <c r="G40" i="1"/>
  <c r="L40" i="1" s="1"/>
  <c r="L42" i="1" l="1"/>
  <c r="S42" i="1"/>
  <c r="T42" i="1" s="1"/>
  <c r="F43" i="1"/>
  <c r="G43" i="1"/>
  <c r="S43" i="1" l="1"/>
  <c r="T43" i="1" s="1"/>
  <c r="R42" i="1"/>
  <c r="R43" i="1" s="1"/>
  <c r="L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42" authorId="0" shapeId="0" xr:uid="{00000000-0006-0000-0000-000001000000}">
      <text>
        <r>
          <rPr>
            <sz val="9"/>
            <color indexed="81"/>
            <rFont val="Tahoma"/>
            <family val="2"/>
          </rPr>
          <t>Внесете % како во одобрениот буџет</t>
        </r>
      </text>
    </comment>
    <comment ref="I42" authorId="0" shapeId="0" xr:uid="{6CF475B2-0D36-4FC9-B808-70144A50BA4B}">
      <text>
        <r>
          <rPr>
            <sz val="9"/>
            <color indexed="81"/>
            <rFont val="Tahoma"/>
            <family val="2"/>
            <charset val="204"/>
          </rPr>
          <t xml:space="preserve">
Внесете % како во одобрениот буџет</t>
        </r>
      </text>
    </comment>
    <comment ref="O42" authorId="0" shapeId="0" xr:uid="{AEA762F8-A1C7-4240-AA42-249C28F87690}">
      <text>
        <r>
          <rPr>
            <sz val="9"/>
            <color indexed="81"/>
            <rFont val="Tahoma"/>
            <family val="2"/>
            <charset val="204"/>
          </rPr>
          <t xml:space="preserve">Внесете % како во одобрениот буџет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3" authorId="0" shapeId="0" xr:uid="{387B9A3F-F615-4842-BEEA-A1DEBBC6F8BD}">
      <text>
        <r>
          <rPr>
            <sz val="9"/>
            <color indexed="81"/>
            <rFont val="Tahoma"/>
            <family val="2"/>
            <charset val="204"/>
          </rPr>
          <t xml:space="preserve">
Додадете колку што е потребно редови, за секој поединечен реализиран трошок</t>
        </r>
      </text>
    </comment>
    <comment ref="D13" authorId="0" shapeId="0" xr:uid="{AC16AA8D-7BD1-4F42-91A0-541110EFE0BE}">
      <text>
        <r>
          <rPr>
            <sz val="9"/>
            <color indexed="81"/>
            <rFont val="Tahoma"/>
            <family val="2"/>
            <charset val="204"/>
          </rPr>
          <t xml:space="preserve">
Опис на трошокот, на пример плата за координатор на проект за мај 2024 г. или хонорар, и % на време што е покриено од проектот.
</t>
        </r>
      </text>
    </comment>
    <comment ref="E13" authorId="0" shapeId="0" xr:uid="{33277E38-CDA1-4330-B146-C9C7EC47115D}">
      <text>
        <r>
          <rPr>
            <sz val="9"/>
            <color indexed="81"/>
            <rFont val="Tahoma"/>
            <family val="2"/>
            <charset val="204"/>
          </rPr>
          <t xml:space="preserve">Договор
</t>
        </r>
      </text>
    </comment>
    <comment ref="B41" authorId="0" shapeId="0" xr:uid="{F960975F-9F16-4199-811B-1B4950602AC9}">
      <text>
        <r>
          <rPr>
            <sz val="9"/>
            <color indexed="81"/>
            <rFont val="Tahoma"/>
            <family val="2"/>
            <charset val="204"/>
          </rPr>
          <t xml:space="preserve">
Додадете колку што е потребно редови, за секој поединечен реализиран трошок</t>
        </r>
      </text>
    </comment>
    <comment ref="C41" authorId="0" shapeId="0" xr:uid="{693634E0-5654-4EB0-869A-83C45F0180F9}">
      <text>
        <r>
          <rPr>
            <sz val="9"/>
            <color indexed="81"/>
            <rFont val="Tahoma"/>
            <family val="2"/>
            <charset val="204"/>
          </rPr>
          <t xml:space="preserve">Доколку е дел од проектниот тим, име, презиме, позиција; за учесници на настани, име и презиме; за организиран превоз, име на давателот на услуги 
</t>
        </r>
      </text>
    </comment>
    <comment ref="D41" authorId="0" shapeId="0" xr:uid="{3D445F2E-18E4-4D2D-ABF0-B3401C25064B}">
      <text>
        <r>
          <rPr>
            <sz val="9"/>
            <color indexed="81"/>
            <rFont val="Tahoma"/>
            <family val="2"/>
            <charset val="204"/>
          </rPr>
          <t xml:space="preserve">Опис на трошокот, патни трошоци - локален транспорт, гориво/автобуски билет за учество на настан, датум на настанот...,  и сл.
</t>
        </r>
      </text>
    </comment>
    <comment ref="E41" authorId="0" shapeId="0" xr:uid="{500AF9FC-77B6-4BBD-B7DA-30D697294195}">
      <text>
        <r>
          <rPr>
            <sz val="9"/>
            <color indexed="81"/>
            <rFont val="Tahoma"/>
            <family val="2"/>
            <charset val="204"/>
          </rPr>
          <t xml:space="preserve">Патен налог
</t>
        </r>
      </text>
    </comment>
    <comment ref="B69" authorId="0" shapeId="0" xr:uid="{B55ED1DC-6AAE-4B1C-AB25-C59AFB85D74E}">
      <text>
        <r>
          <rPr>
            <sz val="9"/>
            <color indexed="81"/>
            <rFont val="Tahoma"/>
            <family val="2"/>
            <charset val="204"/>
          </rPr>
          <t xml:space="preserve">
Додадете колку што е потребно редови, за секој поединечен реализиран трошок</t>
        </r>
      </text>
    </comment>
    <comment ref="C69" authorId="0" shapeId="0" xr:uid="{B1146DED-84B2-4196-A7BF-5C7414A9C11A}">
      <text>
        <r>
          <rPr>
            <sz val="9"/>
            <color indexed="81"/>
            <rFont val="Tahoma"/>
            <family val="2"/>
            <charset val="204"/>
          </rPr>
          <t xml:space="preserve">Правно лице, физичко лице
</t>
        </r>
      </text>
    </comment>
    <comment ref="D69" authorId="0" shapeId="0" xr:uid="{BC8CBCC5-795A-48AF-B7C8-7130F24AE88E}">
      <text>
        <r>
          <rPr>
            <sz val="9"/>
            <color indexed="81"/>
            <rFont val="Tahoma"/>
            <family val="2"/>
            <charset val="204"/>
          </rPr>
          <t xml:space="preserve">Опис на трошокот, на пример: соработник-тренер, простор за настан, дизајн и печатење - бр. на примероци, освежување и храна - бр. на учесници - датум на настанот, превод и лектура - бр.на страни, итн.   </t>
        </r>
      </text>
    </comment>
    <comment ref="E69" authorId="0" shapeId="0" xr:uid="{F5FF370D-D794-4D15-B1DC-AB7C26811F8F}">
      <text>
        <r>
          <rPr>
            <sz val="9"/>
            <color indexed="81"/>
            <rFont val="Tahoma"/>
            <family val="2"/>
            <charset val="204"/>
          </rPr>
          <t xml:space="preserve">Фактура, договор
</t>
        </r>
      </text>
    </comment>
    <comment ref="B97" authorId="0" shapeId="0" xr:uid="{49D523D3-FF44-42B7-AD50-102E2E99D32D}">
      <text>
        <r>
          <rPr>
            <sz val="9"/>
            <color indexed="81"/>
            <rFont val="Tahoma"/>
            <family val="2"/>
            <charset val="204"/>
          </rPr>
          <t xml:space="preserve">
Додадете колку што е потребно редови, за секој поединечен реализиран трошок</t>
        </r>
      </text>
    </comment>
    <comment ref="D97" authorId="0" shapeId="0" xr:uid="{46020C72-F512-4436-B903-367D7C2928EA}">
      <text>
        <r>
          <rPr>
            <sz val="9"/>
            <color indexed="81"/>
            <rFont val="Tahoma"/>
            <family val="2"/>
            <charset val="204"/>
          </rPr>
          <t xml:space="preserve">Опис на трошокот, на пример: соработник-тренер, простор за настан, дизајн и печатење - бр. на примероци, освежување и храна - бр. на учесници - датум на настанот, превод и лектура - бр.на страни, итн.   </t>
        </r>
      </text>
    </comment>
    <comment ref="B122" authorId="0" shapeId="0" xr:uid="{48498B8D-96F7-47B7-B73E-9909D56EF66A}">
      <text>
        <r>
          <rPr>
            <sz val="9"/>
            <color indexed="81"/>
            <rFont val="Tahoma"/>
            <family val="2"/>
            <charset val="204"/>
          </rPr>
          <t xml:space="preserve">
Додадете колку што е потребно редови, за секој поединечен реализиран трошок</t>
        </r>
      </text>
    </comment>
    <comment ref="D122" authorId="0" shapeId="0" xr:uid="{18A3CA64-6DA0-472B-9D59-ED254234DB1F}">
      <text>
        <r>
          <rPr>
            <sz val="9"/>
            <color indexed="81"/>
            <rFont val="Tahoma"/>
            <family val="2"/>
            <charset val="204"/>
          </rPr>
          <t xml:space="preserve">Опис на трошокот, на пример: соработник-тренер, простор за настан, дизајн и печатење - бр. на примероци, освежување и храна - бр. на учесници - датум на настанот, превод и лектура - бр.на страни, итн.   </t>
        </r>
      </text>
    </comment>
  </commentList>
</comments>
</file>

<file path=xl/sharedStrings.xml><?xml version="1.0" encoding="utf-8"?>
<sst xmlns="http://schemas.openxmlformats.org/spreadsheetml/2006/main" count="284" uniqueCount="106">
  <si>
    <t>Бр.</t>
  </si>
  <si>
    <t>Ставка</t>
  </si>
  <si>
    <t>1.</t>
  </si>
  <si>
    <t>Човечки ресурси</t>
  </si>
  <si>
    <t>ВКУПНО ЧОВЕЧКИ РЕСУРСИ</t>
  </si>
  <si>
    <t>Локално патување</t>
  </si>
  <si>
    <t>ВКУПНО ПАТУВАЊЕ</t>
  </si>
  <si>
    <t>3.1.1</t>
  </si>
  <si>
    <t>ВКУПНО ДИРЕКТНИ ТРОШОЦИ</t>
  </si>
  <si>
    <t>ВКУПНО ПРОЕКТНИ ТРОШОЦИ</t>
  </si>
  <si>
    <t>Забелешка</t>
  </si>
  <si>
    <t>* Единица може да биде ден, месец, парче итн.</t>
  </si>
  <si>
    <t>Реалокации</t>
  </si>
  <si>
    <t>Состојба</t>
  </si>
  <si>
    <t xml:space="preserve">Направени трошоци - периодичен извештај </t>
  </si>
  <si>
    <t>Направени трошоци - завршен извештај</t>
  </si>
  <si>
    <t>Име на носителот на проектот</t>
  </si>
  <si>
    <t>Наслов на проектот</t>
  </si>
  <si>
    <t xml:space="preserve">Период на реализација (од -до дд/мм/гггг) </t>
  </si>
  <si>
    <t xml:space="preserve">Период за кој се известува (од -до дд/мм/гггг) </t>
  </si>
  <si>
    <t>Број на договор за грант</t>
  </si>
  <si>
    <t>ЛОГО НА ОРГАНИЗАЦИЈАТА</t>
  </si>
  <si>
    <t xml:space="preserve">** Трошоците за човечки ресурси треба да бидат претставени во бруто износ </t>
  </si>
  <si>
    <t>...</t>
  </si>
  <si>
    <t>....</t>
  </si>
  <si>
    <t xml:space="preserve">Ставка </t>
  </si>
  <si>
    <r>
      <t xml:space="preserve">Единица
</t>
    </r>
    <r>
      <rPr>
        <sz val="10"/>
        <rFont val="Calibri"/>
        <family val="2"/>
      </rPr>
      <t>(c)</t>
    </r>
  </si>
  <si>
    <r>
      <t xml:space="preserve">Број на едицици           </t>
    </r>
    <r>
      <rPr>
        <sz val="10"/>
        <rFont val="Calibri"/>
        <family val="2"/>
      </rPr>
      <t>(d)</t>
    </r>
  </si>
  <si>
    <t>Одобрен буџет според Договорот за грант</t>
  </si>
  <si>
    <r>
      <t xml:space="preserve">Единица
</t>
    </r>
    <r>
      <rPr>
        <sz val="10"/>
        <rFont val="Calibri"/>
        <family val="2"/>
      </rPr>
      <t>(h)</t>
    </r>
  </si>
  <si>
    <r>
      <t xml:space="preserve">Број на едицици           </t>
    </r>
    <r>
      <rPr>
        <sz val="10"/>
        <rFont val="Calibri"/>
        <family val="2"/>
      </rPr>
      <t>(i)</t>
    </r>
  </si>
  <si>
    <t>Разлика во споредба со почетниот буџет</t>
  </si>
  <si>
    <t>Во %</t>
  </si>
  <si>
    <t>Објаснување за сите разлики</t>
  </si>
  <si>
    <t>Опис / појаснување на трошокот</t>
  </si>
  <si>
    <t>(датум - дд/мм/гггг)</t>
  </si>
  <si>
    <r>
      <t xml:space="preserve">Единица
</t>
    </r>
    <r>
      <rPr>
        <sz val="10"/>
        <rFont val="Calibri"/>
        <family val="2"/>
      </rPr>
      <t>(n)</t>
    </r>
  </si>
  <si>
    <r>
      <t xml:space="preserve">Број на едицици           </t>
    </r>
    <r>
      <rPr>
        <sz val="10"/>
        <rFont val="Calibri"/>
        <family val="2"/>
      </rPr>
      <t>(o)</t>
    </r>
  </si>
  <si>
    <t>Буџетска линија</t>
  </si>
  <si>
    <t>1. Човечки ресурси</t>
  </si>
  <si>
    <t>Име и презиме, работна позиција</t>
  </si>
  <si>
    <t>Опис на трошокот</t>
  </si>
  <si>
    <t>Вид на документ</t>
  </si>
  <si>
    <t>Дел. број и датум на документ</t>
  </si>
  <si>
    <t>Вкупно исплатен износ (МКД, бруто)</t>
  </si>
  <si>
    <t>Курс МКД/ ЕУР</t>
  </si>
  <si>
    <t>Број на сметка од која е платен износот</t>
  </si>
  <si>
    <t>Број и датум на извод</t>
  </si>
  <si>
    <t>ВКУПНО</t>
  </si>
  <si>
    <t>Дел. број на документ</t>
  </si>
  <si>
    <t>Име на добавувач/ испорачувач на услуги</t>
  </si>
  <si>
    <t>МКД</t>
  </si>
  <si>
    <t>ЕУР</t>
  </si>
  <si>
    <t xml:space="preserve">Корисник </t>
  </si>
  <si>
    <t>Вкупно исплатен износ (ЕУР, нето)</t>
  </si>
  <si>
    <t>ДДВ</t>
  </si>
  <si>
    <t>Вкупно исплатен износ (МКД, нето)</t>
  </si>
  <si>
    <t>/</t>
  </si>
  <si>
    <t>Реден број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</si>
  <si>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</si>
  <si>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</si>
  <si>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</si>
  <si>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</si>
  <si>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</si>
  <si>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</si>
  <si>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</si>
  <si>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</si>
  <si>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</si>
  <si>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</si>
  <si>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</si>
  <si>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</si>
  <si>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</si>
  <si>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</si>
  <si>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</si>
  <si>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</si>
  <si>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</si>
  <si>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</si>
  <si>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</si>
  <si>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</si>
  <si>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</si>
  <si>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</si>
  <si>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</si>
  <si>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</si>
  <si>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ЛИСТА НА ТРОШОЦИ</t>
  </si>
  <si>
    <t>Транспорт</t>
  </si>
  <si>
    <t>Административни трошоци</t>
  </si>
  <si>
    <t>Директни трошоци за проектните активности</t>
  </si>
  <si>
    <t>Видливост</t>
  </si>
  <si>
    <t>Директни трошоци</t>
  </si>
  <si>
    <t>ВКУПНО 1 +2 +3 +4 +5</t>
  </si>
  <si>
    <t>ВКУПНО административни трошоци ЗА ПРОЕКТНИ АКТИВНОСТИ</t>
  </si>
  <si>
    <t>ВКУПНО ДИРЕКТНИ  ТРОШОЦИ</t>
  </si>
  <si>
    <t>2. Транспорт</t>
  </si>
  <si>
    <t xml:space="preserve">3. Административни трошоци за проектни активности </t>
  </si>
  <si>
    <t>4. Директни трошоци</t>
  </si>
  <si>
    <t>5. Видливост</t>
  </si>
  <si>
    <t xml:space="preserve">Одобрени реалокации (член ………. од Договорот) </t>
  </si>
  <si>
    <t xml:space="preserve">Одобрени реалокации (член……. од Договорот) </t>
  </si>
  <si>
    <r>
      <t xml:space="preserve">Вредност по единица во МКД                    </t>
    </r>
    <r>
      <rPr>
        <sz val="10"/>
        <rFont val="Calibri"/>
        <family val="2"/>
      </rPr>
      <t xml:space="preserve"> (e)</t>
    </r>
  </si>
  <si>
    <r>
      <t xml:space="preserve">Вкупен трошок во МКД
</t>
    </r>
    <r>
      <rPr>
        <sz val="10"/>
        <rFont val="Calibri"/>
        <family val="2"/>
      </rPr>
      <t>(d * e)</t>
    </r>
  </si>
  <si>
    <r>
      <t xml:space="preserve">Вредност по единица во МКД                     </t>
    </r>
    <r>
      <rPr>
        <sz val="10"/>
        <rFont val="Calibri"/>
        <family val="2"/>
      </rPr>
      <t xml:space="preserve"> (j)</t>
    </r>
  </si>
  <si>
    <r>
      <t xml:space="preserve">Вкупен трошок во МКД
</t>
    </r>
    <r>
      <rPr>
        <sz val="10"/>
        <rFont val="Calibri"/>
        <family val="2"/>
      </rPr>
      <t>(i * j)</t>
    </r>
  </si>
  <si>
    <r>
      <t xml:space="preserve">Вредност по единица во МКД                     </t>
    </r>
    <r>
      <rPr>
        <sz val="10"/>
        <rFont val="Calibri"/>
        <family val="2"/>
      </rPr>
      <t xml:space="preserve"> (p)</t>
    </r>
  </si>
  <si>
    <r>
      <t xml:space="preserve">Вкупен трошок во МКД
</t>
    </r>
    <r>
      <rPr>
        <sz val="10"/>
        <rFont val="Calibri"/>
        <family val="2"/>
      </rPr>
      <t>(o * p)</t>
    </r>
  </si>
  <si>
    <t>Во номинална вредност во МКД</t>
  </si>
  <si>
    <t>месец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</si>
</sst>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00"/>
    <numFmt numFmtId="166" formatCode="dd/mm/yyyy;@"/>
  </numFmts>
  <fonts count="31" x14ac:knownFonts="1">
    <font>
      <sz val="10"/>
      <name val="Arial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4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indexed="45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Arial"/>
      <family val="2"/>
    </font>
    <font>
      <sz val="10"/>
      <name val="Calibri"/>
      <family val="2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color rgb="FF009999"/>
      <name val="Segoe UI Semibold"/>
      <family val="2"/>
      <charset val="204"/>
    </font>
    <font>
      <sz val="10"/>
      <name val="Segoe UI Black"/>
      <family val="2"/>
      <charset val="204"/>
    </font>
    <font>
      <sz val="10"/>
      <name val="Segoe UI"/>
      <family val="2"/>
      <charset val="204"/>
    </font>
    <font>
      <sz val="10"/>
      <name val="Segoe UI Semibold"/>
      <family val="2"/>
      <charset val="204"/>
    </font>
    <font>
      <b/>
      <sz val="12"/>
      <name val="Segoe UI"/>
      <family val="2"/>
      <charset val="204"/>
    </font>
    <font>
      <b/>
      <sz val="10"/>
      <name val="Segoe UI"/>
      <family val="2"/>
      <charset val="204"/>
    </font>
    <font>
      <b/>
      <sz val="11"/>
      <name val="Segoe U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9999"/>
      <name val="Segoe UI"/>
      <family val="2"/>
      <charset val="204"/>
    </font>
    <font>
      <sz val="10"/>
      <color rgb="FFFF0000"/>
      <name val="Segoe UI"/>
      <family val="2"/>
      <charset val="204"/>
    </font>
    <font>
      <sz val="10"/>
      <color theme="1"/>
      <name val="Calibri"/>
      <family val="2"/>
      <scheme val="minor"/>
    </font>
    <font>
      <sz val="8"/>
      <name val="Arial"/>
      <family val="2"/>
      <charset val="204"/>
    </font>
    <font>
      <sz val="9"/>
      <name val="Segoe UI Semibold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</cellStyleXfs>
  <cellXfs count="16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164" fontId="5" fillId="2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10" fontId="4" fillId="0" borderId="1" xfId="2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 indent="1"/>
    </xf>
    <xf numFmtId="0" fontId="4" fillId="4" borderId="0" xfId="0" applyFont="1" applyFill="1"/>
    <xf numFmtId="0" fontId="5" fillId="2" borderId="1" xfId="0" applyFont="1" applyFill="1" applyBorder="1" applyAlignment="1">
      <alignment horizontal="center" vertical="center"/>
    </xf>
    <xf numFmtId="0" fontId="9" fillId="0" borderId="0" xfId="0" applyFont="1"/>
    <xf numFmtId="0" fontId="9" fillId="4" borderId="0" xfId="0" applyFont="1" applyFill="1"/>
    <xf numFmtId="0" fontId="5" fillId="3" borderId="1" xfId="0" applyFont="1" applyFill="1" applyBorder="1" applyAlignment="1">
      <alignment vertical="center"/>
    </xf>
    <xf numFmtId="0" fontId="0" fillId="0" borderId="1" xfId="0" applyBorder="1"/>
    <xf numFmtId="49" fontId="4" fillId="0" borderId="1" xfId="0" applyNumberFormat="1" applyFont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1" fillId="5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/>
    <xf numFmtId="0" fontId="4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10" fillId="0" borderId="0" xfId="0" applyFont="1"/>
    <xf numFmtId="0" fontId="4" fillId="0" borderId="1" xfId="0" applyFont="1" applyBorder="1" applyAlignment="1">
      <alignment horizontal="left"/>
    </xf>
    <xf numFmtId="0" fontId="2" fillId="6" borderId="3" xfId="0" applyFont="1" applyFill="1" applyBorder="1" applyAlignment="1"/>
    <xf numFmtId="0" fontId="2" fillId="6" borderId="4" xfId="0" applyFont="1" applyFill="1" applyBorder="1" applyAlignment="1"/>
    <xf numFmtId="164" fontId="2" fillId="6" borderId="1" xfId="1" applyFont="1" applyFill="1" applyBorder="1" applyAlignment="1">
      <alignment horizontal="center"/>
    </xf>
    <xf numFmtId="0" fontId="5" fillId="6" borderId="5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/>
    <xf numFmtId="0" fontId="5" fillId="6" borderId="6" xfId="0" applyFont="1" applyFill="1" applyBorder="1" applyAlignment="1"/>
    <xf numFmtId="0" fontId="5" fillId="6" borderId="7" xfId="0" applyFont="1" applyFill="1" applyBorder="1" applyAlignment="1"/>
    <xf numFmtId="164" fontId="5" fillId="6" borderId="1" xfId="1" applyFont="1" applyFill="1" applyBorder="1" applyAlignment="1">
      <alignment horizontal="center"/>
    </xf>
    <xf numFmtId="0" fontId="5" fillId="6" borderId="3" xfId="0" applyFont="1" applyFill="1" applyBorder="1" applyAlignment="1"/>
    <xf numFmtId="0" fontId="11" fillId="3" borderId="8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/>
    </xf>
    <xf numFmtId="164" fontId="4" fillId="6" borderId="1" xfId="1" applyFont="1" applyFill="1" applyBorder="1" applyAlignment="1">
      <alignment horizontal="center" vertical="center"/>
    </xf>
    <xf numFmtId="164" fontId="13" fillId="7" borderId="1" xfId="1" applyFont="1" applyFill="1" applyBorder="1" applyAlignment="1">
      <alignment horizontal="center" vertical="center"/>
    </xf>
    <xf numFmtId="164" fontId="14" fillId="6" borderId="1" xfId="1" applyFont="1" applyFill="1" applyBorder="1" applyAlignment="1">
      <alignment horizontal="center"/>
    </xf>
    <xf numFmtId="164" fontId="13" fillId="6" borderId="1" xfId="1" applyFont="1" applyFill="1" applyBorder="1" applyAlignment="1">
      <alignment horizontal="center"/>
    </xf>
    <xf numFmtId="164" fontId="14" fillId="2" borderId="1" xfId="1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/>
    </xf>
    <xf numFmtId="10" fontId="5" fillId="6" borderId="1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0" xfId="0" applyFont="1" applyBorder="1" applyAlignment="1"/>
    <xf numFmtId="10" fontId="17" fillId="0" borderId="0" xfId="3" applyNumberFormat="1" applyFont="1" applyAlignment="1">
      <alignment horizontal="right" vertical="center" wrapText="1"/>
    </xf>
    <xf numFmtId="10" fontId="17" fillId="0" borderId="0" xfId="3" applyNumberFormat="1" applyFont="1" applyAlignment="1">
      <alignment vertical="center" wrapText="1"/>
    </xf>
    <xf numFmtId="0" fontId="18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16" fillId="0" borderId="0" xfId="3"/>
    <xf numFmtId="0" fontId="21" fillId="0" borderId="0" xfId="3" applyFont="1" applyAlignment="1">
      <alignment horizontal="left" vertical="center"/>
    </xf>
    <xf numFmtId="0" fontId="22" fillId="0" borderId="0" xfId="3" applyFont="1" applyAlignment="1">
      <alignment vertical="center"/>
    </xf>
    <xf numFmtId="0" fontId="19" fillId="0" borderId="0" xfId="3" applyFont="1" applyAlignment="1">
      <alignment horizontal="left" vertical="center"/>
    </xf>
    <xf numFmtId="3" fontId="19" fillId="0" borderId="0" xfId="3" applyNumberFormat="1" applyFont="1" applyAlignment="1">
      <alignment horizontal="right" vertical="center"/>
    </xf>
    <xf numFmtId="0" fontId="23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3" fontId="22" fillId="0" borderId="0" xfId="3" applyNumberFormat="1" applyFont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19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vertical="center" wrapText="1"/>
    </xf>
    <xf numFmtId="0" fontId="19" fillId="0" borderId="1" xfId="3" applyFont="1" applyBorder="1" applyAlignment="1">
      <alignment vertical="center"/>
    </xf>
    <xf numFmtId="3" fontId="19" fillId="0" borderId="1" xfId="3" applyNumberFormat="1" applyFont="1" applyBorder="1" applyAlignment="1">
      <alignment horizontal="right" vertical="center"/>
    </xf>
    <xf numFmtId="165" fontId="19" fillId="8" borderId="1" xfId="3" applyNumberFormat="1" applyFont="1" applyFill="1" applyBorder="1" applyAlignment="1">
      <alignment horizontal="right" vertical="center"/>
    </xf>
    <xf numFmtId="49" fontId="19" fillId="0" borderId="1" xfId="3" quotePrefix="1" applyNumberFormat="1" applyFont="1" applyBorder="1" applyAlignment="1">
      <alignment horizontal="right" vertical="center"/>
    </xf>
    <xf numFmtId="0" fontId="25" fillId="0" borderId="1" xfId="3" applyFont="1" applyBorder="1" applyAlignment="1">
      <alignment horizontal="center" vertical="center" wrapText="1"/>
    </xf>
    <xf numFmtId="14" fontId="24" fillId="0" borderId="1" xfId="3" applyNumberFormat="1" applyFont="1" applyBorder="1" applyAlignment="1">
      <alignment horizontal="center" vertical="center" wrapText="1"/>
    </xf>
    <xf numFmtId="166" fontId="24" fillId="0" borderId="1" xfId="3" applyNumberFormat="1" applyFont="1" applyBorder="1" applyAlignment="1" applyProtection="1">
      <alignment horizontal="center" vertical="center" wrapText="1"/>
      <protection locked="0"/>
    </xf>
    <xf numFmtId="3" fontId="22" fillId="8" borderId="19" xfId="3" applyNumberFormat="1" applyFont="1" applyFill="1" applyBorder="1" applyAlignment="1">
      <alignment horizontal="right" vertical="center"/>
    </xf>
    <xf numFmtId="0" fontId="22" fillId="8" borderId="20" xfId="3" applyFont="1" applyFill="1" applyBorder="1" applyAlignment="1">
      <alignment horizontal="right" vertical="center"/>
    </xf>
    <xf numFmtId="17" fontId="24" fillId="0" borderId="1" xfId="3" quotePrefix="1" applyNumberFormat="1" applyFont="1" applyBorder="1" applyAlignment="1">
      <alignment horizontal="center" vertical="center" wrapText="1"/>
    </xf>
    <xf numFmtId="4" fontId="16" fillId="0" borderId="1" xfId="3" applyNumberFormat="1" applyBorder="1" applyAlignment="1">
      <alignment wrapText="1"/>
    </xf>
    <xf numFmtId="2" fontId="24" fillId="0" borderId="1" xfId="3" applyNumberFormat="1" applyFont="1" applyBorder="1" applyAlignment="1" applyProtection="1">
      <alignment horizontal="right" vertical="center" wrapText="1"/>
      <protection locked="0"/>
    </xf>
    <xf numFmtId="2" fontId="24" fillId="0" borderId="1" xfId="3" applyNumberFormat="1" applyFont="1" applyBorder="1" applyAlignment="1">
      <alignment vertical="center" wrapText="1"/>
    </xf>
    <xf numFmtId="3" fontId="22" fillId="8" borderId="17" xfId="3" applyNumberFormat="1" applyFont="1" applyFill="1" applyBorder="1" applyAlignment="1">
      <alignment horizontal="right" vertical="center"/>
    </xf>
    <xf numFmtId="0" fontId="23" fillId="0" borderId="0" xfId="3" applyFont="1" applyAlignment="1">
      <alignment horizontal="right" vertical="center"/>
    </xf>
    <xf numFmtId="0" fontId="26" fillId="0" borderId="0" xfId="3" applyFont="1" applyAlignment="1">
      <alignment vertical="center"/>
    </xf>
    <xf numFmtId="0" fontId="19" fillId="0" borderId="1" xfId="3" applyFont="1" applyBorder="1" applyAlignment="1">
      <alignment horizontal="left" vertical="center"/>
    </xf>
    <xf numFmtId="0" fontId="19" fillId="0" borderId="1" xfId="3" applyFont="1" applyBorder="1" applyAlignment="1">
      <alignment vertical="center" wrapText="1"/>
    </xf>
    <xf numFmtId="0" fontId="19" fillId="0" borderId="1" xfId="3" quotePrefix="1" applyFont="1" applyBorder="1" applyAlignment="1">
      <alignment horizontal="left" vertical="center" wrapText="1"/>
    </xf>
    <xf numFmtId="14" fontId="19" fillId="0" borderId="1" xfId="3" applyNumberFormat="1" applyFont="1" applyBorder="1" applyAlignment="1">
      <alignment horizontal="right" vertical="center"/>
    </xf>
    <xf numFmtId="3" fontId="22" fillId="8" borderId="1" xfId="3" applyNumberFormat="1" applyFont="1" applyFill="1" applyBorder="1" applyAlignment="1">
      <alignment horizontal="right" vertical="center"/>
    </xf>
    <xf numFmtId="0" fontId="22" fillId="8" borderId="1" xfId="3" applyFont="1" applyFill="1" applyBorder="1" applyAlignment="1">
      <alignment horizontal="right" vertical="center"/>
    </xf>
    <xf numFmtId="0" fontId="22" fillId="0" borderId="0" xfId="3" applyFont="1" applyAlignment="1">
      <alignment horizontal="center" vertical="center"/>
    </xf>
    <xf numFmtId="0" fontId="24" fillId="0" borderId="1" xfId="3" applyFont="1" applyBorder="1" applyAlignment="1">
      <alignment horizontal="left" wrapText="1"/>
    </xf>
    <xf numFmtId="0" fontId="24" fillId="0" borderId="1" xfId="3" quotePrefix="1" applyFont="1" applyBorder="1" applyAlignment="1">
      <alignment horizontal="left" wrapText="1"/>
    </xf>
    <xf numFmtId="0" fontId="24" fillId="0" borderId="1" xfId="3" quotePrefix="1" applyFont="1" applyBorder="1" applyAlignment="1">
      <alignment horizontal="left" vertical="center" wrapText="1"/>
    </xf>
    <xf numFmtId="0" fontId="22" fillId="8" borderId="23" xfId="3" applyFont="1" applyFill="1" applyBorder="1" applyAlignment="1">
      <alignment horizontal="right" vertical="center"/>
    </xf>
    <xf numFmtId="0" fontId="22" fillId="0" borderId="0" xfId="3" applyFont="1" applyAlignment="1">
      <alignment vertical="center" wrapText="1"/>
    </xf>
    <xf numFmtId="0" fontId="20" fillId="0" borderId="17" xfId="3" applyFont="1" applyBorder="1" applyAlignment="1">
      <alignment horizontal="center" vertical="center"/>
    </xf>
    <xf numFmtId="3" fontId="19" fillId="0" borderId="1" xfId="3" applyNumberFormat="1" applyFont="1" applyBorder="1" applyAlignment="1">
      <alignment vertical="center"/>
    </xf>
    <xf numFmtId="14" fontId="19" fillId="0" borderId="0" xfId="3" applyNumberFormat="1" applyFont="1" applyAlignment="1">
      <alignment vertical="center"/>
    </xf>
    <xf numFmtId="3" fontId="19" fillId="0" borderId="0" xfId="3" applyNumberFormat="1" applyFont="1" applyAlignment="1">
      <alignment vertical="center"/>
    </xf>
    <xf numFmtId="14" fontId="19" fillId="0" borderId="0" xfId="3" applyNumberFormat="1" applyFont="1" applyAlignment="1">
      <alignment horizontal="right" vertical="center"/>
    </xf>
    <xf numFmtId="9" fontId="27" fillId="0" borderId="0" xfId="3" applyNumberFormat="1" applyFont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3" fontId="22" fillId="8" borderId="20" xfId="3" applyNumberFormat="1" applyFont="1" applyFill="1" applyBorder="1" applyAlignment="1">
      <alignment horizontal="right" vertical="center"/>
    </xf>
    <xf numFmtId="3" fontId="22" fillId="8" borderId="23" xfId="3" applyNumberFormat="1" applyFont="1" applyFill="1" applyBorder="1" applyAlignment="1">
      <alignment horizontal="right" vertical="center"/>
    </xf>
    <xf numFmtId="4" fontId="22" fillId="8" borderId="19" xfId="3" applyNumberFormat="1" applyFont="1" applyFill="1" applyBorder="1" applyAlignment="1">
      <alignment horizontal="right" vertical="center"/>
    </xf>
    <xf numFmtId="4" fontId="22" fillId="8" borderId="17" xfId="3" applyNumberFormat="1" applyFont="1" applyFill="1" applyBorder="1" applyAlignment="1">
      <alignment horizontal="right" vertical="center"/>
    </xf>
    <xf numFmtId="4" fontId="19" fillId="0" borderId="1" xfId="3" applyNumberFormat="1" applyFont="1" applyBorder="1" applyAlignment="1">
      <alignment horizontal="right" vertical="center"/>
    </xf>
    <xf numFmtId="4" fontId="22" fillId="8" borderId="1" xfId="3" applyNumberFormat="1" applyFont="1" applyFill="1" applyBorder="1" applyAlignment="1">
      <alignment horizontal="right" vertical="center"/>
    </xf>
    <xf numFmtId="0" fontId="19" fillId="0" borderId="1" xfId="3" applyFont="1" applyBorder="1" applyAlignment="1">
      <alignment horizontal="left" vertical="center" wrapText="1"/>
    </xf>
    <xf numFmtId="16" fontId="19" fillId="0" borderId="1" xfId="3" quotePrefix="1" applyNumberFormat="1" applyFont="1" applyBorder="1" applyAlignment="1">
      <alignment horizontal="left" vertical="center"/>
    </xf>
    <xf numFmtId="0" fontId="19" fillId="0" borderId="7" xfId="3" applyFont="1" applyBorder="1" applyAlignment="1">
      <alignment horizontal="center" vertical="center"/>
    </xf>
    <xf numFmtId="0" fontId="19" fillId="0" borderId="22" xfId="3" applyFont="1" applyBorder="1" applyAlignment="1">
      <alignment horizontal="center" vertical="center"/>
    </xf>
    <xf numFmtId="0" fontId="19" fillId="0" borderId="21" xfId="3" applyFont="1" applyBorder="1" applyAlignment="1">
      <alignment horizontal="center" vertical="center"/>
    </xf>
    <xf numFmtId="0" fontId="28" fillId="0" borderId="0" xfId="3" applyFont="1" applyAlignment="1">
      <alignment horizontal="center"/>
    </xf>
    <xf numFmtId="0" fontId="28" fillId="0" borderId="1" xfId="3" quotePrefix="1" applyFont="1" applyBorder="1" applyAlignment="1">
      <alignment horizontal="center"/>
    </xf>
    <xf numFmtId="0" fontId="28" fillId="0" borderId="1" xfId="3" applyFont="1" applyBorder="1" applyAlignment="1">
      <alignment horizontal="center"/>
    </xf>
    <xf numFmtId="10" fontId="20" fillId="6" borderId="13" xfId="3" applyNumberFormat="1" applyFont="1" applyFill="1" applyBorder="1" applyAlignment="1">
      <alignment horizontal="center" vertical="center" wrapText="1"/>
    </xf>
    <xf numFmtId="10" fontId="30" fillId="6" borderId="13" xfId="3" applyNumberFormat="1" applyFont="1" applyFill="1" applyBorder="1" applyAlignment="1">
      <alignment horizontal="center" vertical="center" wrapText="1"/>
    </xf>
    <xf numFmtId="3" fontId="30" fillId="6" borderId="13" xfId="3" applyNumberFormat="1" applyFont="1" applyFill="1" applyBorder="1" applyAlignment="1">
      <alignment horizontal="center" vertical="center" wrapText="1"/>
    </xf>
    <xf numFmtId="10" fontId="30" fillId="6" borderId="19" xfId="3" applyNumberFormat="1" applyFont="1" applyFill="1" applyBorder="1" applyAlignment="1">
      <alignment horizontal="center" vertical="center" wrapText="1"/>
    </xf>
    <xf numFmtId="0" fontId="22" fillId="6" borderId="1" xfId="3" applyFont="1" applyFill="1" applyBorder="1" applyAlignment="1">
      <alignment horizontal="center" vertical="center"/>
    </xf>
    <xf numFmtId="3" fontId="22" fillId="6" borderId="1" xfId="3" applyNumberFormat="1" applyFont="1" applyFill="1" applyBorder="1" applyAlignment="1">
      <alignment vertical="center"/>
    </xf>
    <xf numFmtId="4" fontId="22" fillId="6" borderId="1" xfId="3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2" fillId="6" borderId="18" xfId="3" applyFont="1" applyFill="1" applyBorder="1" applyAlignment="1">
      <alignment horizontal="right" vertical="center"/>
    </xf>
    <xf numFmtId="0" fontId="22" fillId="6" borderId="21" xfId="3" applyFont="1" applyFill="1" applyBorder="1" applyAlignment="1">
      <alignment horizontal="right" vertical="center"/>
    </xf>
    <xf numFmtId="0" fontId="22" fillId="6" borderId="24" xfId="3" applyFont="1" applyFill="1" applyBorder="1" applyAlignment="1">
      <alignment horizontal="right" vertical="center"/>
    </xf>
    <xf numFmtId="0" fontId="22" fillId="6" borderId="18" xfId="3" applyFont="1" applyFill="1" applyBorder="1" applyAlignment="1">
      <alignment horizontal="center" vertical="center"/>
    </xf>
    <xf numFmtId="0" fontId="22" fillId="6" borderId="21" xfId="3" applyFont="1" applyFill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/>
    </xf>
    <xf numFmtId="0" fontId="22" fillId="8" borderId="12" xfId="3" applyFont="1" applyFill="1" applyBorder="1" applyAlignment="1">
      <alignment horizontal="right" vertical="center"/>
    </xf>
    <xf numFmtId="0" fontId="22" fillId="8" borderId="16" xfId="3" applyFont="1" applyFill="1" applyBorder="1" applyAlignment="1">
      <alignment horizontal="center" vertical="center"/>
    </xf>
    <xf numFmtId="0" fontId="22" fillId="8" borderId="22" xfId="3" applyFont="1" applyFill="1" applyBorder="1" applyAlignment="1">
      <alignment horizontal="center" vertical="center"/>
    </xf>
    <xf numFmtId="0" fontId="22" fillId="8" borderId="23" xfId="3" applyFont="1" applyFill="1" applyBorder="1" applyAlignment="1">
      <alignment horizontal="center" vertical="center"/>
    </xf>
    <xf numFmtId="3" fontId="30" fillId="6" borderId="14" xfId="3" applyNumberFormat="1" applyFont="1" applyFill="1" applyBorder="1" applyAlignment="1">
      <alignment horizontal="center" vertical="center" wrapText="1"/>
    </xf>
    <xf numFmtId="3" fontId="30" fillId="6" borderId="15" xfId="3" applyNumberFormat="1" applyFont="1" applyFill="1" applyBorder="1" applyAlignment="1">
      <alignment horizontal="center" vertical="center" wrapText="1"/>
    </xf>
    <xf numFmtId="0" fontId="22" fillId="8" borderId="7" xfId="3" applyFont="1" applyFill="1" applyBorder="1" applyAlignment="1">
      <alignment horizontal="right" vertical="center"/>
    </xf>
    <xf numFmtId="0" fontId="22" fillId="8" borderId="1" xfId="3" applyFont="1" applyFill="1" applyBorder="1" applyAlignment="1">
      <alignment horizontal="right" vertical="center"/>
    </xf>
    <xf numFmtId="0" fontId="22" fillId="8" borderId="18" xfId="3" applyFont="1" applyFill="1" applyBorder="1" applyAlignment="1">
      <alignment horizontal="center" vertical="center"/>
    </xf>
    <xf numFmtId="0" fontId="22" fillId="8" borderId="1" xfId="3" applyFont="1" applyFill="1" applyBorder="1" applyAlignment="1">
      <alignment horizontal="center" vertical="center"/>
    </xf>
    <xf numFmtId="3" fontId="22" fillId="8" borderId="18" xfId="3" applyNumberFormat="1" applyFont="1" applyFill="1" applyBorder="1" applyAlignment="1">
      <alignment horizontal="center" vertical="center"/>
    </xf>
    <xf numFmtId="3" fontId="22" fillId="8" borderId="21" xfId="3" applyNumberFormat="1" applyFont="1" applyFill="1" applyBorder="1" applyAlignment="1">
      <alignment horizontal="center" vertical="center"/>
    </xf>
    <xf numFmtId="3" fontId="22" fillId="8" borderId="20" xfId="3" applyNumberFormat="1" applyFont="1" applyFill="1" applyBorder="1" applyAlignment="1">
      <alignment horizontal="center" vertical="center"/>
    </xf>
    <xf numFmtId="0" fontId="28" fillId="0" borderId="0" xfId="3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D22F886C-0237-4CC8-B68E-99D2D37DA8DC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1"/>
  <sheetViews>
    <sheetView tabSelected="1" view="pageBreakPreview" zoomScaleNormal="100" zoomScaleSheetLayoutView="100" workbookViewId="0">
      <pane xSplit="2" topLeftCell="C1" activePane="topRight" state="frozen"/>
      <selection pane="topRight" activeCell="F9" sqref="F9"/>
    </sheetView>
  </sheetViews>
  <sheetFormatPr defaultColWidth="8.85546875" defaultRowHeight="15" customHeight="1" x14ac:dyDescent="0.25"/>
  <cols>
    <col min="1" max="1" width="7.5703125" style="1" customWidth="1"/>
    <col min="2" max="2" width="43.140625" style="1" customWidth="1"/>
    <col min="3" max="6" width="12.7109375" style="1" customWidth="1"/>
    <col min="7" max="19" width="14.5703125" style="1" customWidth="1"/>
    <col min="20" max="20" width="10" style="1" customWidth="1"/>
    <col min="21" max="21" width="41.140625" style="1" customWidth="1"/>
    <col min="22" max="16384" width="8.85546875" style="1"/>
  </cols>
  <sheetData>
    <row r="1" spans="1:21" ht="15" customHeight="1" x14ac:dyDescent="0.25">
      <c r="B1" s="32" t="s">
        <v>21</v>
      </c>
    </row>
    <row r="5" spans="1:21" ht="15" customHeight="1" x14ac:dyDescent="0.25">
      <c r="B5" s="29" t="s">
        <v>16</v>
      </c>
      <c r="C5" s="141"/>
      <c r="D5" s="141"/>
      <c r="E5" s="141"/>
      <c r="F5" s="141"/>
      <c r="G5" s="141"/>
      <c r="H5" s="141"/>
      <c r="I5" s="141"/>
      <c r="J5" s="141"/>
    </row>
    <row r="6" spans="1:21" ht="15" customHeight="1" x14ac:dyDescent="0.25">
      <c r="B6" s="29" t="s">
        <v>17</v>
      </c>
      <c r="C6" s="140"/>
      <c r="D6" s="140"/>
      <c r="E6" s="140"/>
      <c r="F6" s="140"/>
      <c r="G6" s="140"/>
      <c r="H6" s="140"/>
      <c r="I6" s="140"/>
      <c r="J6" s="140"/>
    </row>
    <row r="7" spans="1:21" ht="15" customHeight="1" x14ac:dyDescent="0.25">
      <c r="B7" s="29" t="s">
        <v>20</v>
      </c>
      <c r="C7" s="140"/>
      <c r="D7" s="140"/>
      <c r="E7" s="28"/>
      <c r="F7" s="28"/>
      <c r="G7" s="28"/>
      <c r="H7" s="28"/>
      <c r="I7" s="28"/>
      <c r="J7" s="28"/>
    </row>
    <row r="8" spans="1:21" ht="15" customHeight="1" x14ac:dyDescent="0.25">
      <c r="B8" s="29" t="s">
        <v>18</v>
      </c>
      <c r="C8" s="31"/>
      <c r="D8" s="31"/>
      <c r="E8" s="30"/>
      <c r="F8" s="30"/>
      <c r="G8" s="30"/>
      <c r="H8" s="30"/>
      <c r="I8" s="30"/>
      <c r="J8" s="30"/>
    </row>
    <row r="9" spans="1:21" ht="15" customHeight="1" x14ac:dyDescent="0.25">
      <c r="B9" s="29" t="s">
        <v>19</v>
      </c>
      <c r="C9" s="31"/>
      <c r="D9" s="31"/>
      <c r="E9" s="30"/>
      <c r="F9" s="30"/>
      <c r="G9" s="30"/>
      <c r="H9" s="30"/>
      <c r="I9" s="30"/>
      <c r="J9" s="30"/>
    </row>
    <row r="11" spans="1:21" ht="18" customHeight="1" thickBot="1" x14ac:dyDescent="0.3"/>
    <row r="12" spans="1:21" ht="15.75" thickTop="1" x14ac:dyDescent="0.25">
      <c r="C12" s="137" t="s">
        <v>28</v>
      </c>
      <c r="D12" s="138"/>
      <c r="E12" s="138"/>
      <c r="F12" s="139"/>
      <c r="G12" s="46" t="s">
        <v>12</v>
      </c>
      <c r="H12" s="137" t="s">
        <v>14</v>
      </c>
      <c r="I12" s="138"/>
      <c r="J12" s="138"/>
      <c r="K12" s="139"/>
      <c r="L12" s="26" t="s">
        <v>13</v>
      </c>
      <c r="M12" s="46" t="s">
        <v>12</v>
      </c>
      <c r="N12" s="137" t="s">
        <v>15</v>
      </c>
      <c r="O12" s="138"/>
      <c r="P12" s="138"/>
      <c r="Q12" s="139"/>
      <c r="R12" s="26" t="s">
        <v>13</v>
      </c>
      <c r="S12" s="137" t="s">
        <v>31</v>
      </c>
      <c r="T12" s="138"/>
      <c r="U12" s="138"/>
    </row>
    <row r="13" spans="1:21" ht="60" x14ac:dyDescent="0.25">
      <c r="A13" s="39" t="s">
        <v>0</v>
      </c>
      <c r="B13" s="40" t="s">
        <v>25</v>
      </c>
      <c r="C13" s="40" t="s">
        <v>26</v>
      </c>
      <c r="D13" s="38" t="s">
        <v>27</v>
      </c>
      <c r="E13" s="38" t="s">
        <v>98</v>
      </c>
      <c r="F13" s="38" t="s">
        <v>99</v>
      </c>
      <c r="G13" s="47" t="s">
        <v>96</v>
      </c>
      <c r="H13" s="40" t="s">
        <v>29</v>
      </c>
      <c r="I13" s="38" t="s">
        <v>30</v>
      </c>
      <c r="J13" s="38" t="s">
        <v>100</v>
      </c>
      <c r="K13" s="38" t="s">
        <v>101</v>
      </c>
      <c r="L13" s="38" t="s">
        <v>35</v>
      </c>
      <c r="M13" s="47" t="s">
        <v>97</v>
      </c>
      <c r="N13" s="40" t="s">
        <v>36</v>
      </c>
      <c r="O13" s="38" t="s">
        <v>37</v>
      </c>
      <c r="P13" s="38" t="s">
        <v>102</v>
      </c>
      <c r="Q13" s="38" t="s">
        <v>103</v>
      </c>
      <c r="R13" s="38" t="s">
        <v>35</v>
      </c>
      <c r="S13" s="38" t="s">
        <v>104</v>
      </c>
      <c r="T13" s="38" t="s">
        <v>32</v>
      </c>
      <c r="U13" s="38" t="s">
        <v>33</v>
      </c>
    </row>
    <row r="14" spans="1:21" x14ac:dyDescent="0.25">
      <c r="A14" s="9" t="s">
        <v>2</v>
      </c>
      <c r="B14" s="20" t="s">
        <v>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x14ac:dyDescent="0.25">
      <c r="A15" s="2">
        <v>1.1000000000000001</v>
      </c>
      <c r="B15" s="2"/>
      <c r="C15" s="3" t="s">
        <v>105</v>
      </c>
      <c r="D15" s="4">
        <v>3</v>
      </c>
      <c r="E15" s="5">
        <v>5000</v>
      </c>
      <c r="F15" s="51">
        <f>D15*E15</f>
        <v>15000</v>
      </c>
      <c r="G15" s="48"/>
      <c r="H15" s="5" t="s">
        <v>105</v>
      </c>
      <c r="I15" s="5">
        <v>3</v>
      </c>
      <c r="J15" s="5">
        <v>5000</v>
      </c>
      <c r="K15" s="51">
        <f>I15*J15</f>
        <v>15000</v>
      </c>
      <c r="L15" s="52">
        <f>(F15+G15)-K15</f>
        <v>0</v>
      </c>
      <c r="M15" s="48"/>
      <c r="N15" s="5"/>
      <c r="O15" s="5"/>
      <c r="P15" s="5"/>
      <c r="Q15" s="51">
        <f>O15*P15</f>
        <v>0</v>
      </c>
      <c r="R15" s="52">
        <f>(L15+M15)-Q15</f>
        <v>0</v>
      </c>
      <c r="S15" s="5">
        <f>(F15+G15+M15)-(K15+Q15)</f>
        <v>0</v>
      </c>
      <c r="T15" s="58">
        <f>S15/(F15+G15+M15)</f>
        <v>0</v>
      </c>
      <c r="U15" s="5"/>
    </row>
    <row r="16" spans="1:21" x14ac:dyDescent="0.25">
      <c r="A16" s="2">
        <v>1.2</v>
      </c>
      <c r="B16" s="2"/>
      <c r="C16" s="3"/>
      <c r="D16" s="4"/>
      <c r="E16" s="5"/>
      <c r="F16" s="51">
        <f t="shared" ref="F16:F19" si="0">D16*E16</f>
        <v>0</v>
      </c>
      <c r="G16" s="48"/>
      <c r="H16" s="5"/>
      <c r="I16" s="5"/>
      <c r="J16" s="5"/>
      <c r="K16" s="51">
        <f t="shared" ref="K16:K19" si="1">I16*J16</f>
        <v>0</v>
      </c>
      <c r="L16" s="52">
        <f>(F16+G16)-K16</f>
        <v>0</v>
      </c>
      <c r="M16" s="48"/>
      <c r="N16" s="5"/>
      <c r="O16" s="5"/>
      <c r="P16" s="5"/>
      <c r="Q16" s="51">
        <f t="shared" ref="Q16:Q19" si="2">O16*P16</f>
        <v>0</v>
      </c>
      <c r="R16" s="52">
        <f t="shared" ref="R16:R19" si="3">(L16+M16)-Q16</f>
        <v>0</v>
      </c>
      <c r="S16" s="5">
        <f t="shared" ref="S16:S19" si="4">(F16+G16+M16)-(K16+Q16)</f>
        <v>0</v>
      </c>
      <c r="T16" s="58" t="e">
        <f t="shared" ref="T16:T20" si="5">S16/(F16+G16+M16)</f>
        <v>#DIV/0!</v>
      </c>
      <c r="U16" s="5"/>
    </row>
    <row r="17" spans="1:23" x14ac:dyDescent="0.25">
      <c r="A17" s="2" t="s">
        <v>24</v>
      </c>
      <c r="B17" s="2"/>
      <c r="C17" s="3"/>
      <c r="D17" s="4"/>
      <c r="E17" s="5"/>
      <c r="F17" s="51">
        <f t="shared" si="0"/>
        <v>0</v>
      </c>
      <c r="G17" s="48"/>
      <c r="H17" s="5"/>
      <c r="I17" s="5"/>
      <c r="J17" s="5"/>
      <c r="K17" s="51">
        <f t="shared" si="1"/>
        <v>0</v>
      </c>
      <c r="L17" s="52">
        <f>(F17+G17)-K17</f>
        <v>0</v>
      </c>
      <c r="M17" s="48"/>
      <c r="N17" s="5"/>
      <c r="O17" s="5"/>
      <c r="P17" s="5"/>
      <c r="Q17" s="51">
        <f t="shared" si="2"/>
        <v>0</v>
      </c>
      <c r="R17" s="52">
        <f t="shared" si="3"/>
        <v>0</v>
      </c>
      <c r="S17" s="5">
        <f t="shared" si="4"/>
        <v>0</v>
      </c>
      <c r="T17" s="58" t="e">
        <f t="shared" si="5"/>
        <v>#DIV/0!</v>
      </c>
      <c r="U17" s="5"/>
    </row>
    <row r="18" spans="1:23" x14ac:dyDescent="0.25">
      <c r="A18" s="2"/>
      <c r="B18" s="2"/>
      <c r="C18" s="3"/>
      <c r="D18" s="4"/>
      <c r="E18" s="5"/>
      <c r="F18" s="51">
        <f t="shared" si="0"/>
        <v>0</v>
      </c>
      <c r="G18" s="48"/>
      <c r="H18" s="5"/>
      <c r="I18" s="5"/>
      <c r="J18" s="5"/>
      <c r="K18" s="51">
        <f t="shared" si="1"/>
        <v>0</v>
      </c>
      <c r="L18" s="52">
        <f t="shared" ref="L18:L19" si="6">(F18+G18)-K18</f>
        <v>0</v>
      </c>
      <c r="M18" s="48"/>
      <c r="N18" s="5"/>
      <c r="O18" s="5"/>
      <c r="P18" s="5"/>
      <c r="Q18" s="51">
        <f t="shared" si="2"/>
        <v>0</v>
      </c>
      <c r="R18" s="52">
        <f t="shared" si="3"/>
        <v>0</v>
      </c>
      <c r="S18" s="5">
        <f t="shared" si="4"/>
        <v>0</v>
      </c>
      <c r="T18" s="58" t="e">
        <f t="shared" si="5"/>
        <v>#DIV/0!</v>
      </c>
      <c r="U18" s="5"/>
    </row>
    <row r="19" spans="1:23" x14ac:dyDescent="0.25">
      <c r="A19" s="2"/>
      <c r="B19" s="2"/>
      <c r="C19" s="3"/>
      <c r="D19" s="4"/>
      <c r="E19" s="5"/>
      <c r="F19" s="51">
        <f t="shared" si="0"/>
        <v>0</v>
      </c>
      <c r="G19" s="48"/>
      <c r="H19" s="5"/>
      <c r="I19" s="5"/>
      <c r="J19" s="5"/>
      <c r="K19" s="51">
        <f t="shared" si="1"/>
        <v>0</v>
      </c>
      <c r="L19" s="52">
        <f t="shared" si="6"/>
        <v>0</v>
      </c>
      <c r="M19" s="48"/>
      <c r="N19" s="5"/>
      <c r="O19" s="5"/>
      <c r="P19" s="5"/>
      <c r="Q19" s="51">
        <f t="shared" si="2"/>
        <v>0</v>
      </c>
      <c r="R19" s="52">
        <f t="shared" si="3"/>
        <v>0</v>
      </c>
      <c r="S19" s="5">
        <f t="shared" si="4"/>
        <v>0</v>
      </c>
      <c r="T19" s="58" t="e">
        <f t="shared" si="5"/>
        <v>#DIV/0!</v>
      </c>
      <c r="U19" s="5"/>
    </row>
    <row r="20" spans="1:23" s="6" customFormat="1" x14ac:dyDescent="0.25">
      <c r="A20" s="25"/>
      <c r="B20" s="25" t="s">
        <v>4</v>
      </c>
      <c r="C20" s="25"/>
      <c r="D20" s="25"/>
      <c r="E20" s="25"/>
      <c r="F20" s="8">
        <f>SUM(F15:F19)</f>
        <v>15000</v>
      </c>
      <c r="G20" s="49">
        <f>SUM(G15:G19)</f>
        <v>0</v>
      </c>
      <c r="H20" s="8"/>
      <c r="I20" s="8"/>
      <c r="J20" s="8"/>
      <c r="K20" s="8">
        <f>SUM(K15:K19)</f>
        <v>15000</v>
      </c>
      <c r="L20" s="55">
        <f>SUM(L15:L19)</f>
        <v>0</v>
      </c>
      <c r="M20" s="49">
        <f>SUM(M15:M19)</f>
        <v>0</v>
      </c>
      <c r="N20" s="8"/>
      <c r="O20" s="8"/>
      <c r="P20" s="8"/>
      <c r="Q20" s="8">
        <f>SUM(Q15:Q19)</f>
        <v>0</v>
      </c>
      <c r="R20" s="55">
        <f>SUM(R15:R19)</f>
        <v>0</v>
      </c>
      <c r="S20" s="8">
        <f>SUM(S15:S19)</f>
        <v>0</v>
      </c>
      <c r="T20" s="60">
        <f t="shared" si="5"/>
        <v>0</v>
      </c>
      <c r="U20" s="8"/>
    </row>
    <row r="21" spans="1:23" x14ac:dyDescent="0.25">
      <c r="A21" s="9">
        <v>2</v>
      </c>
      <c r="B21" s="20" t="s">
        <v>84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3" x14ac:dyDescent="0.25">
      <c r="A22" s="2">
        <v>2.1</v>
      </c>
      <c r="B22" s="10" t="s">
        <v>5</v>
      </c>
      <c r="C22" s="11"/>
      <c r="D22" s="11"/>
      <c r="E22" s="11"/>
      <c r="F22" s="51">
        <f t="shared" ref="F22:F24" si="7">D22*E22</f>
        <v>0</v>
      </c>
      <c r="G22" s="48"/>
      <c r="H22" s="5"/>
      <c r="I22" s="5"/>
      <c r="J22" s="5"/>
      <c r="K22" s="51">
        <f t="shared" ref="K22:K24" si="8">I22*J22</f>
        <v>0</v>
      </c>
      <c r="L22" s="52">
        <f>(F22+G22)-K22</f>
        <v>0</v>
      </c>
      <c r="M22" s="48"/>
      <c r="N22" s="5"/>
      <c r="O22" s="5"/>
      <c r="P22" s="5"/>
      <c r="Q22" s="51">
        <f t="shared" ref="Q22:Q24" si="9">O22*P22</f>
        <v>0</v>
      </c>
      <c r="R22" s="52">
        <f t="shared" ref="R22:R24" si="10">(L22+M22)-Q22</f>
        <v>0</v>
      </c>
      <c r="S22" s="5">
        <f t="shared" ref="S22:S24" si="11">(F22+G22+M22)-(K22+Q22)</f>
        <v>0</v>
      </c>
      <c r="T22" s="58" t="e">
        <f t="shared" ref="T22:T42" si="12">S22/(F22+G22+M22)</f>
        <v>#DIV/0!</v>
      </c>
      <c r="U22" s="5"/>
    </row>
    <row r="23" spans="1:23" x14ac:dyDescent="0.25">
      <c r="A23" s="2">
        <v>2.2000000000000002</v>
      </c>
      <c r="B23" s="10"/>
      <c r="C23" s="11"/>
      <c r="D23" s="11"/>
      <c r="E23" s="11"/>
      <c r="F23" s="51">
        <f t="shared" si="7"/>
        <v>0</v>
      </c>
      <c r="G23" s="48"/>
      <c r="H23" s="5"/>
      <c r="I23" s="5"/>
      <c r="J23" s="5"/>
      <c r="K23" s="51">
        <f t="shared" si="8"/>
        <v>0</v>
      </c>
      <c r="L23" s="52">
        <f t="shared" ref="L23:L24" si="13">(F23+G23)-K23</f>
        <v>0</v>
      </c>
      <c r="M23" s="48"/>
      <c r="N23" s="5"/>
      <c r="O23" s="5"/>
      <c r="P23" s="5"/>
      <c r="Q23" s="51">
        <f t="shared" si="9"/>
        <v>0</v>
      </c>
      <c r="R23" s="52">
        <f t="shared" si="10"/>
        <v>0</v>
      </c>
      <c r="S23" s="5">
        <f t="shared" si="11"/>
        <v>0</v>
      </c>
      <c r="T23" s="58" t="e">
        <f t="shared" si="12"/>
        <v>#DIV/0!</v>
      </c>
      <c r="U23" s="5"/>
      <c r="W23" s="18"/>
    </row>
    <row r="24" spans="1:23" x14ac:dyDescent="0.25">
      <c r="A24" s="33" t="s">
        <v>24</v>
      </c>
      <c r="B24" s="11"/>
      <c r="C24" s="11"/>
      <c r="D24" s="11"/>
      <c r="E24" s="11"/>
      <c r="F24" s="51">
        <f t="shared" si="7"/>
        <v>0</v>
      </c>
      <c r="G24" s="48"/>
      <c r="H24" s="5"/>
      <c r="I24" s="5"/>
      <c r="J24" s="5"/>
      <c r="K24" s="51">
        <f t="shared" si="8"/>
        <v>0</v>
      </c>
      <c r="L24" s="52">
        <f t="shared" si="13"/>
        <v>0</v>
      </c>
      <c r="M24" s="48"/>
      <c r="N24" s="5"/>
      <c r="O24" s="5"/>
      <c r="P24" s="5"/>
      <c r="Q24" s="51">
        <f t="shared" si="9"/>
        <v>0</v>
      </c>
      <c r="R24" s="52">
        <f t="shared" si="10"/>
        <v>0</v>
      </c>
      <c r="S24" s="5">
        <f t="shared" si="11"/>
        <v>0</v>
      </c>
      <c r="T24" s="58" t="e">
        <f t="shared" si="12"/>
        <v>#DIV/0!</v>
      </c>
      <c r="U24" s="5"/>
    </row>
    <row r="25" spans="1:23" s="6" customFormat="1" x14ac:dyDescent="0.25">
      <c r="A25" s="25"/>
      <c r="B25" s="25" t="s">
        <v>6</v>
      </c>
      <c r="C25" s="25"/>
      <c r="D25" s="25"/>
      <c r="E25" s="25"/>
      <c r="F25" s="8">
        <f>SUM(F22:F24)</f>
        <v>0</v>
      </c>
      <c r="G25" s="49">
        <f>SUM(G22:G24)</f>
        <v>0</v>
      </c>
      <c r="H25" s="8"/>
      <c r="I25" s="8"/>
      <c r="J25" s="8"/>
      <c r="K25" s="8">
        <f>SUM(K22:K24)</f>
        <v>0</v>
      </c>
      <c r="L25" s="55">
        <f>SUM(L22:L24)</f>
        <v>0</v>
      </c>
      <c r="M25" s="49">
        <f>SUM(M22:M24)</f>
        <v>0</v>
      </c>
      <c r="N25" s="8"/>
      <c r="O25" s="8"/>
      <c r="P25" s="8"/>
      <c r="Q25" s="8">
        <f>SUM(Q22:Q24)</f>
        <v>0</v>
      </c>
      <c r="R25" s="55">
        <f>SUM(R22:R24)</f>
        <v>0</v>
      </c>
      <c r="S25" s="8">
        <f>SUM(S22:S24)</f>
        <v>0</v>
      </c>
      <c r="T25" s="60" t="e">
        <f t="shared" si="12"/>
        <v>#DIV/0!</v>
      </c>
      <c r="U25" s="8"/>
    </row>
    <row r="26" spans="1:23" x14ac:dyDescent="0.25">
      <c r="A26" s="9">
        <v>3</v>
      </c>
      <c r="B26" s="20" t="s">
        <v>85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3" x14ac:dyDescent="0.25">
      <c r="A27" s="13">
        <v>3.1</v>
      </c>
      <c r="B27" s="14"/>
      <c r="C27" s="11"/>
      <c r="D27" s="11"/>
      <c r="E27" s="11"/>
      <c r="F27" s="51">
        <f t="shared" ref="F27:F32" si="14">D27*E27</f>
        <v>0</v>
      </c>
      <c r="G27" s="48"/>
      <c r="H27" s="5"/>
      <c r="I27" s="5"/>
      <c r="J27" s="5"/>
      <c r="K27" s="51">
        <f t="shared" ref="K27:K32" si="15">I27*J27</f>
        <v>0</v>
      </c>
      <c r="L27" s="52">
        <f t="shared" ref="L27:L32" si="16">(F27+G27)-K27</f>
        <v>0</v>
      </c>
      <c r="M27" s="48"/>
      <c r="N27" s="5"/>
      <c r="O27" s="5"/>
      <c r="P27" s="5"/>
      <c r="Q27" s="51">
        <f t="shared" ref="Q27:Q32" si="17">O27*P27</f>
        <v>0</v>
      </c>
      <c r="R27" s="52">
        <f t="shared" ref="R27:R32" si="18">(L27+M27)-Q27</f>
        <v>0</v>
      </c>
      <c r="S27" s="5">
        <f t="shared" ref="S27:S32" si="19">(F27+G27+M27)-(K27+Q27)</f>
        <v>0</v>
      </c>
      <c r="T27" s="58" t="e">
        <f t="shared" si="12"/>
        <v>#DIV/0!</v>
      </c>
      <c r="U27" s="5"/>
    </row>
    <row r="28" spans="1:23" x14ac:dyDescent="0.25">
      <c r="A28" s="22" t="s">
        <v>7</v>
      </c>
      <c r="B28" s="10"/>
      <c r="C28" s="11"/>
      <c r="D28" s="11"/>
      <c r="E28" s="11"/>
      <c r="F28" s="51">
        <f t="shared" si="14"/>
        <v>0</v>
      </c>
      <c r="G28" s="48"/>
      <c r="H28" s="5"/>
      <c r="I28" s="5"/>
      <c r="J28" s="5"/>
      <c r="K28" s="51">
        <f t="shared" si="15"/>
        <v>0</v>
      </c>
      <c r="L28" s="52">
        <f t="shared" si="16"/>
        <v>0</v>
      </c>
      <c r="M28" s="48"/>
      <c r="N28" s="5"/>
      <c r="O28" s="5"/>
      <c r="P28" s="5"/>
      <c r="Q28" s="51">
        <f t="shared" si="17"/>
        <v>0</v>
      </c>
      <c r="R28" s="52">
        <f t="shared" si="18"/>
        <v>0</v>
      </c>
      <c r="S28" s="5">
        <f t="shared" si="19"/>
        <v>0</v>
      </c>
      <c r="T28" s="58" t="e">
        <f t="shared" si="12"/>
        <v>#DIV/0!</v>
      </c>
      <c r="U28" s="5"/>
    </row>
    <row r="29" spans="1:23" x14ac:dyDescent="0.25">
      <c r="A29" s="13" t="s">
        <v>24</v>
      </c>
      <c r="B29" s="14"/>
      <c r="C29" s="11"/>
      <c r="D29" s="11"/>
      <c r="E29" s="11"/>
      <c r="F29" s="51">
        <f t="shared" si="14"/>
        <v>0</v>
      </c>
      <c r="G29" s="48"/>
      <c r="H29" s="5"/>
      <c r="I29" s="5"/>
      <c r="J29" s="5"/>
      <c r="K29" s="51">
        <f t="shared" si="15"/>
        <v>0</v>
      </c>
      <c r="L29" s="52">
        <f t="shared" si="16"/>
        <v>0</v>
      </c>
      <c r="M29" s="48"/>
      <c r="N29" s="5"/>
      <c r="O29" s="5"/>
      <c r="P29" s="5"/>
      <c r="Q29" s="51">
        <f t="shared" si="17"/>
        <v>0</v>
      </c>
      <c r="R29" s="52">
        <f t="shared" si="18"/>
        <v>0</v>
      </c>
      <c r="S29" s="5">
        <f t="shared" si="19"/>
        <v>0</v>
      </c>
      <c r="T29" s="58" t="e">
        <f t="shared" si="12"/>
        <v>#DIV/0!</v>
      </c>
      <c r="U29" s="5"/>
    </row>
    <row r="30" spans="1:23" x14ac:dyDescent="0.25">
      <c r="A30" s="13"/>
      <c r="B30" s="14"/>
      <c r="C30" s="11"/>
      <c r="D30" s="11"/>
      <c r="E30" s="11"/>
      <c r="F30" s="51">
        <f t="shared" si="14"/>
        <v>0</v>
      </c>
      <c r="G30" s="48"/>
      <c r="H30" s="5"/>
      <c r="I30" s="5"/>
      <c r="J30" s="5"/>
      <c r="K30" s="51">
        <f t="shared" si="15"/>
        <v>0</v>
      </c>
      <c r="L30" s="52">
        <f t="shared" si="16"/>
        <v>0</v>
      </c>
      <c r="M30" s="48"/>
      <c r="N30" s="5"/>
      <c r="O30" s="5"/>
      <c r="P30" s="5"/>
      <c r="Q30" s="51">
        <f t="shared" si="17"/>
        <v>0</v>
      </c>
      <c r="R30" s="52">
        <f t="shared" si="18"/>
        <v>0</v>
      </c>
      <c r="S30" s="5">
        <f t="shared" si="19"/>
        <v>0</v>
      </c>
      <c r="T30" s="58" t="e">
        <f t="shared" si="12"/>
        <v>#DIV/0!</v>
      </c>
      <c r="U30" s="5"/>
    </row>
    <row r="31" spans="1:23" x14ac:dyDescent="0.25">
      <c r="A31" s="13"/>
      <c r="B31" s="14"/>
      <c r="C31" s="11"/>
      <c r="D31" s="11"/>
      <c r="E31" s="11"/>
      <c r="F31" s="51">
        <f t="shared" si="14"/>
        <v>0</v>
      </c>
      <c r="G31" s="48"/>
      <c r="H31" s="5"/>
      <c r="I31" s="5"/>
      <c r="J31" s="5"/>
      <c r="K31" s="51">
        <f t="shared" si="15"/>
        <v>0</v>
      </c>
      <c r="L31" s="52">
        <f t="shared" si="16"/>
        <v>0</v>
      </c>
      <c r="M31" s="48"/>
      <c r="N31" s="5"/>
      <c r="O31" s="5"/>
      <c r="P31" s="5"/>
      <c r="Q31" s="51">
        <f t="shared" si="17"/>
        <v>0</v>
      </c>
      <c r="R31" s="52">
        <f t="shared" si="18"/>
        <v>0</v>
      </c>
      <c r="S31" s="5">
        <f t="shared" si="19"/>
        <v>0</v>
      </c>
      <c r="T31" s="58" t="e">
        <f t="shared" si="12"/>
        <v>#DIV/0!</v>
      </c>
      <c r="U31" s="5"/>
    </row>
    <row r="32" spans="1:23" x14ac:dyDescent="0.25">
      <c r="A32" s="13"/>
      <c r="B32" s="14"/>
      <c r="C32" s="11"/>
      <c r="D32" s="11"/>
      <c r="E32" s="11"/>
      <c r="F32" s="51">
        <f t="shared" si="14"/>
        <v>0</v>
      </c>
      <c r="G32" s="48"/>
      <c r="H32" s="5"/>
      <c r="I32" s="5"/>
      <c r="J32" s="5"/>
      <c r="K32" s="51">
        <f t="shared" si="15"/>
        <v>0</v>
      </c>
      <c r="L32" s="52">
        <f t="shared" si="16"/>
        <v>0</v>
      </c>
      <c r="M32" s="48"/>
      <c r="N32" s="5"/>
      <c r="O32" s="5"/>
      <c r="P32" s="5"/>
      <c r="Q32" s="51">
        <f t="shared" si="17"/>
        <v>0</v>
      </c>
      <c r="R32" s="52">
        <f t="shared" si="18"/>
        <v>0</v>
      </c>
      <c r="S32" s="5">
        <f t="shared" si="19"/>
        <v>0</v>
      </c>
      <c r="T32" s="58" t="e">
        <f t="shared" si="12"/>
        <v>#DIV/0!</v>
      </c>
      <c r="U32" s="5"/>
    </row>
    <row r="33" spans="1:23" s="6" customFormat="1" x14ac:dyDescent="0.25">
      <c r="A33" s="25"/>
      <c r="B33" s="25" t="s">
        <v>90</v>
      </c>
      <c r="C33" s="25"/>
      <c r="D33" s="25"/>
      <c r="E33" s="25"/>
      <c r="F33" s="8">
        <f>SUM(F27:F32)</f>
        <v>0</v>
      </c>
      <c r="G33" s="49">
        <f>SUM(G27:G32)</f>
        <v>0</v>
      </c>
      <c r="H33" s="8"/>
      <c r="I33" s="8"/>
      <c r="J33" s="8"/>
      <c r="K33" s="8">
        <f>SUM(K27:K32)</f>
        <v>0</v>
      </c>
      <c r="L33" s="55">
        <f>SUM(L27:L32)</f>
        <v>0</v>
      </c>
      <c r="M33" s="49">
        <f>SUM(M27:M32)</f>
        <v>0</v>
      </c>
      <c r="N33" s="8"/>
      <c r="O33" s="8"/>
      <c r="P33" s="8"/>
      <c r="Q33" s="8">
        <f>SUM(Q27:Q32)</f>
        <v>0</v>
      </c>
      <c r="R33" s="55">
        <f>SUM(R27:R32)</f>
        <v>0</v>
      </c>
      <c r="S33" s="56">
        <f>SUM(S27:S32)</f>
        <v>0</v>
      </c>
      <c r="T33" s="60" t="e">
        <f t="shared" si="12"/>
        <v>#DIV/0!</v>
      </c>
      <c r="U33" s="8"/>
    </row>
    <row r="34" spans="1:23" x14ac:dyDescent="0.25">
      <c r="A34" s="9">
        <v>4</v>
      </c>
      <c r="B34" s="20" t="s">
        <v>88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3" x14ac:dyDescent="0.25">
      <c r="A35" s="2">
        <v>4.0999999999999996</v>
      </c>
      <c r="B35" s="2"/>
      <c r="C35" s="3"/>
      <c r="D35" s="4"/>
      <c r="E35" s="5"/>
      <c r="F35" s="51">
        <f>D35*E35</f>
        <v>0</v>
      </c>
      <c r="G35" s="48"/>
      <c r="H35" s="5"/>
      <c r="I35" s="5"/>
      <c r="J35" s="5"/>
      <c r="K35" s="51">
        <f>I35*J35</f>
        <v>0</v>
      </c>
      <c r="L35" s="52">
        <f t="shared" ref="L35:L38" si="20">(F35+G35)-K35</f>
        <v>0</v>
      </c>
      <c r="M35" s="48"/>
      <c r="N35" s="5"/>
      <c r="O35" s="5"/>
      <c r="P35" s="5"/>
      <c r="Q35" s="51">
        <f>O35*P35</f>
        <v>0</v>
      </c>
      <c r="R35" s="52">
        <f t="shared" ref="R35:R38" si="21">(L35+M35)-Q35</f>
        <v>0</v>
      </c>
      <c r="S35" s="5">
        <f t="shared" ref="S35:S38" si="22">(F35+G35+M35)-(K35+Q35)</f>
        <v>0</v>
      </c>
      <c r="T35" s="58" t="e">
        <f t="shared" si="12"/>
        <v>#DIV/0!</v>
      </c>
      <c r="U35" s="5"/>
    </row>
    <row r="36" spans="1:23" x14ac:dyDescent="0.25">
      <c r="A36" s="2">
        <v>4.2</v>
      </c>
      <c r="B36" s="2"/>
      <c r="C36" s="3"/>
      <c r="D36" s="4"/>
      <c r="E36" s="5"/>
      <c r="F36" s="51">
        <f t="shared" ref="F36:F38" si="23">D36*E36</f>
        <v>0</v>
      </c>
      <c r="G36" s="48"/>
      <c r="H36" s="5"/>
      <c r="I36" s="5"/>
      <c r="J36" s="5"/>
      <c r="K36" s="51">
        <f t="shared" ref="K36:K38" si="24">I36*J36</f>
        <v>0</v>
      </c>
      <c r="L36" s="52">
        <f t="shared" si="20"/>
        <v>0</v>
      </c>
      <c r="M36" s="48"/>
      <c r="N36" s="5"/>
      <c r="O36" s="5"/>
      <c r="P36" s="5"/>
      <c r="Q36" s="51">
        <f t="shared" ref="Q36:Q38" si="25">O36*P36</f>
        <v>0</v>
      </c>
      <c r="R36" s="52">
        <f t="shared" si="21"/>
        <v>0</v>
      </c>
      <c r="S36" s="5">
        <f t="shared" si="22"/>
        <v>0</v>
      </c>
      <c r="T36" s="58" t="e">
        <f t="shared" si="12"/>
        <v>#DIV/0!</v>
      </c>
      <c r="U36" s="5"/>
    </row>
    <row r="37" spans="1:23" x14ac:dyDescent="0.25">
      <c r="A37" s="2">
        <v>4.3</v>
      </c>
      <c r="B37" s="2"/>
      <c r="C37" s="3"/>
      <c r="D37" s="4"/>
      <c r="E37" s="5"/>
      <c r="F37" s="51">
        <f t="shared" si="23"/>
        <v>0</v>
      </c>
      <c r="G37" s="48"/>
      <c r="H37" s="5"/>
      <c r="I37" s="5"/>
      <c r="J37" s="5"/>
      <c r="K37" s="51">
        <f t="shared" si="24"/>
        <v>0</v>
      </c>
      <c r="L37" s="52">
        <f>(F37+G37)-K37</f>
        <v>0</v>
      </c>
      <c r="M37" s="48"/>
      <c r="N37" s="5"/>
      <c r="O37" s="5"/>
      <c r="P37" s="5"/>
      <c r="Q37" s="51">
        <f t="shared" si="25"/>
        <v>0</v>
      </c>
      <c r="R37" s="52">
        <f t="shared" si="21"/>
        <v>0</v>
      </c>
      <c r="S37" s="5">
        <f t="shared" si="22"/>
        <v>0</v>
      </c>
      <c r="T37" s="58" t="e">
        <f t="shared" si="12"/>
        <v>#DIV/0!</v>
      </c>
      <c r="U37" s="5"/>
    </row>
    <row r="38" spans="1:23" x14ac:dyDescent="0.25">
      <c r="A38" s="2" t="s">
        <v>23</v>
      </c>
      <c r="B38" s="7"/>
      <c r="C38" s="3"/>
      <c r="D38" s="4"/>
      <c r="E38" s="5"/>
      <c r="F38" s="51">
        <f t="shared" si="23"/>
        <v>0</v>
      </c>
      <c r="G38" s="48"/>
      <c r="H38" s="5"/>
      <c r="I38" s="5"/>
      <c r="J38" s="5"/>
      <c r="K38" s="51">
        <f t="shared" si="24"/>
        <v>0</v>
      </c>
      <c r="L38" s="52">
        <f t="shared" si="20"/>
        <v>0</v>
      </c>
      <c r="M38" s="48"/>
      <c r="N38" s="5"/>
      <c r="O38" s="5"/>
      <c r="P38" s="5"/>
      <c r="Q38" s="51">
        <f t="shared" si="25"/>
        <v>0</v>
      </c>
      <c r="R38" s="52">
        <f t="shared" si="21"/>
        <v>0</v>
      </c>
      <c r="S38" s="5">
        <f t="shared" si="22"/>
        <v>0</v>
      </c>
      <c r="T38" s="58" t="e">
        <f t="shared" si="12"/>
        <v>#DIV/0!</v>
      </c>
      <c r="U38" s="5"/>
    </row>
    <row r="39" spans="1:23" s="6" customFormat="1" x14ac:dyDescent="0.25">
      <c r="A39" s="25"/>
      <c r="B39" s="25" t="s">
        <v>91</v>
      </c>
      <c r="C39" s="25"/>
      <c r="D39" s="25"/>
      <c r="E39" s="25"/>
      <c r="F39" s="8">
        <f>SUM(F35:F38)</f>
        <v>0</v>
      </c>
      <c r="G39" s="49">
        <f>SUM(G35:G38)</f>
        <v>0</v>
      </c>
      <c r="H39" s="8"/>
      <c r="I39" s="8"/>
      <c r="J39" s="8"/>
      <c r="K39" s="8">
        <f>SUM(K35:K38)</f>
        <v>0</v>
      </c>
      <c r="L39" s="55">
        <f>SUM(L35:L38)</f>
        <v>0</v>
      </c>
      <c r="M39" s="49">
        <f>SUM(M35:M38)</f>
        <v>0</v>
      </c>
      <c r="N39" s="8"/>
      <c r="O39" s="8"/>
      <c r="P39" s="8"/>
      <c r="Q39" s="8">
        <f>SUM(Q35:Q38)</f>
        <v>0</v>
      </c>
      <c r="R39" s="55">
        <f>SUM(R35:R38)</f>
        <v>0</v>
      </c>
      <c r="S39" s="8">
        <f>SUM(S35:S38)</f>
        <v>0</v>
      </c>
      <c r="T39" s="60" t="e">
        <f t="shared" si="12"/>
        <v>#DIV/0!</v>
      </c>
      <c r="U39" s="8"/>
    </row>
    <row r="40" spans="1:23" x14ac:dyDescent="0.25">
      <c r="A40" s="34"/>
      <c r="B40" s="45" t="s">
        <v>8</v>
      </c>
      <c r="C40" s="34"/>
      <c r="D40" s="34"/>
      <c r="E40" s="35"/>
      <c r="F40" s="44">
        <f>SUM(F39,F33,F25,F20)</f>
        <v>15000</v>
      </c>
      <c r="G40" s="50">
        <f>SUM(G39,G33,G25,G20)</f>
        <v>0</v>
      </c>
      <c r="H40" s="36"/>
      <c r="I40" s="36"/>
      <c r="J40" s="36"/>
      <c r="K40" s="44">
        <f>SUM(K39,K33,K25,K20)</f>
        <v>15000</v>
      </c>
      <c r="L40" s="54">
        <f>(F40+G40)-K40</f>
        <v>0</v>
      </c>
      <c r="M40" s="50">
        <f>SUM(M39,M33,M25,M20)</f>
        <v>0</v>
      </c>
      <c r="N40" s="36"/>
      <c r="O40" s="36"/>
      <c r="P40" s="36"/>
      <c r="Q40" s="44">
        <f>SUM(Q39,Q33,Q25,Q20)</f>
        <v>0</v>
      </c>
      <c r="R40" s="53">
        <f>SUM(R39,R33,R25,R20)</f>
        <v>0</v>
      </c>
      <c r="S40" s="44">
        <f>SUM(S39,S33,S25,S20)</f>
        <v>0</v>
      </c>
      <c r="T40" s="59">
        <f t="shared" si="12"/>
        <v>0</v>
      </c>
      <c r="U40" s="36"/>
    </row>
    <row r="41" spans="1:23" x14ac:dyDescent="0.25">
      <c r="A41" s="9">
        <v>5</v>
      </c>
      <c r="B41" s="20" t="s">
        <v>87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3" x14ac:dyDescent="0.25">
      <c r="A42" s="2">
        <v>5.0999999999999996</v>
      </c>
      <c r="B42" s="14"/>
      <c r="C42" s="14"/>
      <c r="D42" s="12"/>
      <c r="E42" s="5">
        <f>F40</f>
        <v>15000</v>
      </c>
      <c r="F42" s="51">
        <f>D42*E42</f>
        <v>0</v>
      </c>
      <c r="G42" s="48"/>
      <c r="H42" s="5"/>
      <c r="I42" s="57"/>
      <c r="J42" s="5">
        <f>K40</f>
        <v>15000</v>
      </c>
      <c r="K42" s="51">
        <f>I42*J42</f>
        <v>0</v>
      </c>
      <c r="L42" s="52">
        <f t="shared" ref="L42" si="26">(F42+G42)-K42</f>
        <v>0</v>
      </c>
      <c r="M42" s="48"/>
      <c r="N42" s="5"/>
      <c r="O42" s="57"/>
      <c r="P42" s="5">
        <f>Q40</f>
        <v>0</v>
      </c>
      <c r="Q42" s="51">
        <f>O42*P42</f>
        <v>0</v>
      </c>
      <c r="R42" s="52">
        <f t="shared" ref="R42" si="27">(L42+M42)-Q42</f>
        <v>0</v>
      </c>
      <c r="S42" s="5">
        <f>F42-(K42+Q42)</f>
        <v>0</v>
      </c>
      <c r="T42" s="58" t="e">
        <f t="shared" si="12"/>
        <v>#DIV/0!</v>
      </c>
      <c r="U42" s="5"/>
    </row>
    <row r="43" spans="1:23" x14ac:dyDescent="0.25">
      <c r="A43" s="41"/>
      <c r="B43" s="41" t="s">
        <v>9</v>
      </c>
      <c r="C43" s="42"/>
      <c r="D43" s="42"/>
      <c r="E43" s="43"/>
      <c r="F43" s="44">
        <f>SUM(F40,F42)</f>
        <v>15000</v>
      </c>
      <c r="G43" s="50">
        <f>SUM(G40,G42)</f>
        <v>0</v>
      </c>
      <c r="H43" s="44"/>
      <c r="I43" s="44"/>
      <c r="J43" s="44"/>
      <c r="K43" s="44">
        <f>SUM(K40,K42)</f>
        <v>15000</v>
      </c>
      <c r="L43" s="53">
        <f>SUM(L40,L42)</f>
        <v>0</v>
      </c>
      <c r="M43" s="50">
        <f>SUM(M40,M42)</f>
        <v>0</v>
      </c>
      <c r="N43" s="44"/>
      <c r="O43" s="44"/>
      <c r="P43" s="44"/>
      <c r="Q43" s="44">
        <f>SUM(Q40,Q42)</f>
        <v>0</v>
      </c>
      <c r="R43" s="53">
        <f>SUM(R40,R42)</f>
        <v>0</v>
      </c>
      <c r="S43" s="44">
        <f>SUM(S40,S42)</f>
        <v>0</v>
      </c>
      <c r="T43" s="59">
        <f t="shared" ref="T43" si="28">S43/(F43+G43+M43)</f>
        <v>0</v>
      </c>
      <c r="U43" s="44"/>
    </row>
    <row r="44" spans="1:23" s="16" customFormat="1" x14ac:dyDescent="0.25"/>
    <row r="45" spans="1:23" s="16" customFormat="1" x14ac:dyDescent="0.25">
      <c r="A45" s="1" t="s">
        <v>10</v>
      </c>
      <c r="W45" s="19"/>
    </row>
    <row r="46" spans="1:23" s="16" customFormat="1" x14ac:dyDescent="0.25">
      <c r="A46" s="1" t="s">
        <v>11</v>
      </c>
    </row>
    <row r="47" spans="1:23" s="16" customFormat="1" x14ac:dyDescent="0.25">
      <c r="A47" s="1" t="s">
        <v>22</v>
      </c>
    </row>
    <row r="48" spans="1:23" s="16" customFormat="1" x14ac:dyDescent="0.25">
      <c r="A48" s="1"/>
    </row>
    <row r="49" spans="1:1" s="16" customFormat="1" x14ac:dyDescent="0.25">
      <c r="A49" s="1"/>
    </row>
    <row r="50" spans="1:1" s="16" customFormat="1" x14ac:dyDescent="0.25"/>
    <row r="51" spans="1:1" s="16" customFormat="1" x14ac:dyDescent="0.25"/>
  </sheetData>
  <protectedRanges>
    <protectedRange algorithmName="SHA-512" hashValue="R3UzKv3VtwxidBX8pPhwBi1Zv+QVWwNWonsiJBNVioyR1TYANx1fGs8wIGu6mwhctfsRWVqWCgqZMC7UWTC5ew==" saltValue="wA4uFQXqFDd+6on46i2e9g==" spinCount="100000" sqref="L15:L43" name="Range1"/>
  </protectedRanges>
  <mergeCells count="7">
    <mergeCell ref="N12:Q12"/>
    <mergeCell ref="C6:J6"/>
    <mergeCell ref="C5:J5"/>
    <mergeCell ref="C7:D7"/>
    <mergeCell ref="S12:U12"/>
    <mergeCell ref="C12:F12"/>
    <mergeCell ref="H12:K12"/>
  </mergeCells>
  <phoneticPr fontId="0" type="noConversion"/>
  <printOptions horizontalCentered="1"/>
  <pageMargins left="0.39370078740157483" right="0.39370078740157483" top="0.19685039370078741" bottom="0.19685039370078741" header="0.23622047244094491" footer="0.23622047244094491"/>
  <pageSetup paperSize="9" scale="27" orientation="portrait" r:id="rId1"/>
  <headerFooter alignWithMargins="0">
    <oddFooter>&amp;L&amp;"Calibri,Bold Italic"&amp;K01+028Aneks III – Budžet projekta, IMEP/MGS-MP-06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DCD01-D30D-4CE5-B438-9E1389B7B1DC}">
  <dimension ref="A1:N151"/>
  <sheetViews>
    <sheetView topLeftCell="D118" workbookViewId="0">
      <selection activeCell="I128" sqref="I128"/>
    </sheetView>
  </sheetViews>
  <sheetFormatPr defaultRowHeight="15.75" x14ac:dyDescent="0.25"/>
  <cols>
    <col min="1" max="1" width="9.140625" style="126"/>
    <col min="2" max="2" width="9.140625" style="68" customWidth="1"/>
    <col min="3" max="3" width="43.7109375" style="68" customWidth="1"/>
    <col min="4" max="4" width="33" style="68" customWidth="1"/>
    <col min="5" max="11" width="15.7109375" style="68" customWidth="1"/>
    <col min="12" max="12" width="16.5703125" style="68" customWidth="1"/>
    <col min="13" max="13" width="5.42578125" style="68" customWidth="1"/>
    <col min="14" max="14" width="14" style="68" customWidth="1"/>
    <col min="15" max="260" width="9.140625" style="68"/>
    <col min="261" max="261" width="36.140625" style="68" customWidth="1"/>
    <col min="262" max="262" width="26.7109375" style="68" customWidth="1"/>
    <col min="263" max="263" width="13.42578125" style="68" customWidth="1"/>
    <col min="264" max="264" width="14" style="68" customWidth="1"/>
    <col min="265" max="265" width="14.140625" style="68" customWidth="1"/>
    <col min="266" max="266" width="10.85546875" style="68" customWidth="1"/>
    <col min="267" max="267" width="13.5703125" style="68" customWidth="1"/>
    <col min="268" max="268" width="16.5703125" style="68" customWidth="1"/>
    <col min="269" max="269" width="5.42578125" style="68" customWidth="1"/>
    <col min="270" max="270" width="14" style="68" customWidth="1"/>
    <col min="271" max="516" width="9.140625" style="68"/>
    <col min="517" max="517" width="36.140625" style="68" customWidth="1"/>
    <col min="518" max="518" width="26.7109375" style="68" customWidth="1"/>
    <col min="519" max="519" width="13.42578125" style="68" customWidth="1"/>
    <col min="520" max="520" width="14" style="68" customWidth="1"/>
    <col min="521" max="521" width="14.140625" style="68" customWidth="1"/>
    <col min="522" max="522" width="10.85546875" style="68" customWidth="1"/>
    <col min="523" max="523" width="13.5703125" style="68" customWidth="1"/>
    <col min="524" max="524" width="16.5703125" style="68" customWidth="1"/>
    <col min="525" max="525" width="5.42578125" style="68" customWidth="1"/>
    <col min="526" max="526" width="14" style="68" customWidth="1"/>
    <col min="527" max="772" width="9.140625" style="68"/>
    <col min="773" max="773" width="36.140625" style="68" customWidth="1"/>
    <col min="774" max="774" width="26.7109375" style="68" customWidth="1"/>
    <col min="775" max="775" width="13.42578125" style="68" customWidth="1"/>
    <col min="776" max="776" width="14" style="68" customWidth="1"/>
    <col min="777" max="777" width="14.140625" style="68" customWidth="1"/>
    <col min="778" max="778" width="10.85546875" style="68" customWidth="1"/>
    <col min="779" max="779" width="13.5703125" style="68" customWidth="1"/>
    <col min="780" max="780" width="16.5703125" style="68" customWidth="1"/>
    <col min="781" max="781" width="5.42578125" style="68" customWidth="1"/>
    <col min="782" max="782" width="14" style="68" customWidth="1"/>
    <col min="783" max="1028" width="9.140625" style="68"/>
    <col min="1029" max="1029" width="36.140625" style="68" customWidth="1"/>
    <col min="1030" max="1030" width="26.7109375" style="68" customWidth="1"/>
    <col min="1031" max="1031" width="13.42578125" style="68" customWidth="1"/>
    <col min="1032" max="1032" width="14" style="68" customWidth="1"/>
    <col min="1033" max="1033" width="14.140625" style="68" customWidth="1"/>
    <col min="1034" max="1034" width="10.85546875" style="68" customWidth="1"/>
    <col min="1035" max="1035" width="13.5703125" style="68" customWidth="1"/>
    <col min="1036" max="1036" width="16.5703125" style="68" customWidth="1"/>
    <col min="1037" max="1037" width="5.42578125" style="68" customWidth="1"/>
    <col min="1038" max="1038" width="14" style="68" customWidth="1"/>
    <col min="1039" max="1284" width="9.140625" style="68"/>
    <col min="1285" max="1285" width="36.140625" style="68" customWidth="1"/>
    <col min="1286" max="1286" width="26.7109375" style="68" customWidth="1"/>
    <col min="1287" max="1287" width="13.42578125" style="68" customWidth="1"/>
    <col min="1288" max="1288" width="14" style="68" customWidth="1"/>
    <col min="1289" max="1289" width="14.140625" style="68" customWidth="1"/>
    <col min="1290" max="1290" width="10.85546875" style="68" customWidth="1"/>
    <col min="1291" max="1291" width="13.5703125" style="68" customWidth="1"/>
    <col min="1292" max="1292" width="16.5703125" style="68" customWidth="1"/>
    <col min="1293" max="1293" width="5.42578125" style="68" customWidth="1"/>
    <col min="1294" max="1294" width="14" style="68" customWidth="1"/>
    <col min="1295" max="1540" width="9.140625" style="68"/>
    <col min="1541" max="1541" width="36.140625" style="68" customWidth="1"/>
    <col min="1542" max="1542" width="26.7109375" style="68" customWidth="1"/>
    <col min="1543" max="1543" width="13.42578125" style="68" customWidth="1"/>
    <col min="1544" max="1544" width="14" style="68" customWidth="1"/>
    <col min="1545" max="1545" width="14.140625" style="68" customWidth="1"/>
    <col min="1546" max="1546" width="10.85546875" style="68" customWidth="1"/>
    <col min="1547" max="1547" width="13.5703125" style="68" customWidth="1"/>
    <col min="1548" max="1548" width="16.5703125" style="68" customWidth="1"/>
    <col min="1549" max="1549" width="5.42578125" style="68" customWidth="1"/>
    <col min="1550" max="1550" width="14" style="68" customWidth="1"/>
    <col min="1551" max="1796" width="9.140625" style="68"/>
    <col min="1797" max="1797" width="36.140625" style="68" customWidth="1"/>
    <col min="1798" max="1798" width="26.7109375" style="68" customWidth="1"/>
    <col min="1799" max="1799" width="13.42578125" style="68" customWidth="1"/>
    <col min="1800" max="1800" width="14" style="68" customWidth="1"/>
    <col min="1801" max="1801" width="14.140625" style="68" customWidth="1"/>
    <col min="1802" max="1802" width="10.85546875" style="68" customWidth="1"/>
    <col min="1803" max="1803" width="13.5703125" style="68" customWidth="1"/>
    <col min="1804" max="1804" width="16.5703125" style="68" customWidth="1"/>
    <col min="1805" max="1805" width="5.42578125" style="68" customWidth="1"/>
    <col min="1806" max="1806" width="14" style="68" customWidth="1"/>
    <col min="1807" max="2052" width="9.140625" style="68"/>
    <col min="2053" max="2053" width="36.140625" style="68" customWidth="1"/>
    <col min="2054" max="2054" width="26.7109375" style="68" customWidth="1"/>
    <col min="2055" max="2055" width="13.42578125" style="68" customWidth="1"/>
    <col min="2056" max="2056" width="14" style="68" customWidth="1"/>
    <col min="2057" max="2057" width="14.140625" style="68" customWidth="1"/>
    <col min="2058" max="2058" width="10.85546875" style="68" customWidth="1"/>
    <col min="2059" max="2059" width="13.5703125" style="68" customWidth="1"/>
    <col min="2060" max="2060" width="16.5703125" style="68" customWidth="1"/>
    <col min="2061" max="2061" width="5.42578125" style="68" customWidth="1"/>
    <col min="2062" max="2062" width="14" style="68" customWidth="1"/>
    <col min="2063" max="2308" width="9.140625" style="68"/>
    <col min="2309" max="2309" width="36.140625" style="68" customWidth="1"/>
    <col min="2310" max="2310" width="26.7109375" style="68" customWidth="1"/>
    <col min="2311" max="2311" width="13.42578125" style="68" customWidth="1"/>
    <col min="2312" max="2312" width="14" style="68" customWidth="1"/>
    <col min="2313" max="2313" width="14.140625" style="68" customWidth="1"/>
    <col min="2314" max="2314" width="10.85546875" style="68" customWidth="1"/>
    <col min="2315" max="2315" width="13.5703125" style="68" customWidth="1"/>
    <col min="2316" max="2316" width="16.5703125" style="68" customWidth="1"/>
    <col min="2317" max="2317" width="5.42578125" style="68" customWidth="1"/>
    <col min="2318" max="2318" width="14" style="68" customWidth="1"/>
    <col min="2319" max="2564" width="9.140625" style="68"/>
    <col min="2565" max="2565" width="36.140625" style="68" customWidth="1"/>
    <col min="2566" max="2566" width="26.7109375" style="68" customWidth="1"/>
    <col min="2567" max="2567" width="13.42578125" style="68" customWidth="1"/>
    <col min="2568" max="2568" width="14" style="68" customWidth="1"/>
    <col min="2569" max="2569" width="14.140625" style="68" customWidth="1"/>
    <col min="2570" max="2570" width="10.85546875" style="68" customWidth="1"/>
    <col min="2571" max="2571" width="13.5703125" style="68" customWidth="1"/>
    <col min="2572" max="2572" width="16.5703125" style="68" customWidth="1"/>
    <col min="2573" max="2573" width="5.42578125" style="68" customWidth="1"/>
    <col min="2574" max="2574" width="14" style="68" customWidth="1"/>
    <col min="2575" max="2820" width="9.140625" style="68"/>
    <col min="2821" max="2821" width="36.140625" style="68" customWidth="1"/>
    <col min="2822" max="2822" width="26.7109375" style="68" customWidth="1"/>
    <col min="2823" max="2823" width="13.42578125" style="68" customWidth="1"/>
    <col min="2824" max="2824" width="14" style="68" customWidth="1"/>
    <col min="2825" max="2825" width="14.140625" style="68" customWidth="1"/>
    <col min="2826" max="2826" width="10.85546875" style="68" customWidth="1"/>
    <col min="2827" max="2827" width="13.5703125" style="68" customWidth="1"/>
    <col min="2828" max="2828" width="16.5703125" style="68" customWidth="1"/>
    <col min="2829" max="2829" width="5.42578125" style="68" customWidth="1"/>
    <col min="2830" max="2830" width="14" style="68" customWidth="1"/>
    <col min="2831" max="3076" width="9.140625" style="68"/>
    <col min="3077" max="3077" width="36.140625" style="68" customWidth="1"/>
    <col min="3078" max="3078" width="26.7109375" style="68" customWidth="1"/>
    <col min="3079" max="3079" width="13.42578125" style="68" customWidth="1"/>
    <col min="3080" max="3080" width="14" style="68" customWidth="1"/>
    <col min="3081" max="3081" width="14.140625" style="68" customWidth="1"/>
    <col min="3082" max="3082" width="10.85546875" style="68" customWidth="1"/>
    <col min="3083" max="3083" width="13.5703125" style="68" customWidth="1"/>
    <col min="3084" max="3084" width="16.5703125" style="68" customWidth="1"/>
    <col min="3085" max="3085" width="5.42578125" style="68" customWidth="1"/>
    <col min="3086" max="3086" width="14" style="68" customWidth="1"/>
    <col min="3087" max="3332" width="9.140625" style="68"/>
    <col min="3333" max="3333" width="36.140625" style="68" customWidth="1"/>
    <col min="3334" max="3334" width="26.7109375" style="68" customWidth="1"/>
    <col min="3335" max="3335" width="13.42578125" style="68" customWidth="1"/>
    <col min="3336" max="3336" width="14" style="68" customWidth="1"/>
    <col min="3337" max="3337" width="14.140625" style="68" customWidth="1"/>
    <col min="3338" max="3338" width="10.85546875" style="68" customWidth="1"/>
    <col min="3339" max="3339" width="13.5703125" style="68" customWidth="1"/>
    <col min="3340" max="3340" width="16.5703125" style="68" customWidth="1"/>
    <col min="3341" max="3341" width="5.42578125" style="68" customWidth="1"/>
    <col min="3342" max="3342" width="14" style="68" customWidth="1"/>
    <col min="3343" max="3588" width="9.140625" style="68"/>
    <col min="3589" max="3589" width="36.140625" style="68" customWidth="1"/>
    <col min="3590" max="3590" width="26.7109375" style="68" customWidth="1"/>
    <col min="3591" max="3591" width="13.42578125" style="68" customWidth="1"/>
    <col min="3592" max="3592" width="14" style="68" customWidth="1"/>
    <col min="3593" max="3593" width="14.140625" style="68" customWidth="1"/>
    <col min="3594" max="3594" width="10.85546875" style="68" customWidth="1"/>
    <col min="3595" max="3595" width="13.5703125" style="68" customWidth="1"/>
    <col min="3596" max="3596" width="16.5703125" style="68" customWidth="1"/>
    <col min="3597" max="3597" width="5.42578125" style="68" customWidth="1"/>
    <col min="3598" max="3598" width="14" style="68" customWidth="1"/>
    <col min="3599" max="3844" width="9.140625" style="68"/>
    <col min="3845" max="3845" width="36.140625" style="68" customWidth="1"/>
    <col min="3846" max="3846" width="26.7109375" style="68" customWidth="1"/>
    <col min="3847" max="3847" width="13.42578125" style="68" customWidth="1"/>
    <col min="3848" max="3848" width="14" style="68" customWidth="1"/>
    <col min="3849" max="3849" width="14.140625" style="68" customWidth="1"/>
    <col min="3850" max="3850" width="10.85546875" style="68" customWidth="1"/>
    <col min="3851" max="3851" width="13.5703125" style="68" customWidth="1"/>
    <col min="3852" max="3852" width="16.5703125" style="68" customWidth="1"/>
    <col min="3853" max="3853" width="5.42578125" style="68" customWidth="1"/>
    <col min="3854" max="3854" width="14" style="68" customWidth="1"/>
    <col min="3855" max="4100" width="9.140625" style="68"/>
    <col min="4101" max="4101" width="36.140625" style="68" customWidth="1"/>
    <col min="4102" max="4102" width="26.7109375" style="68" customWidth="1"/>
    <col min="4103" max="4103" width="13.42578125" style="68" customWidth="1"/>
    <col min="4104" max="4104" width="14" style="68" customWidth="1"/>
    <col min="4105" max="4105" width="14.140625" style="68" customWidth="1"/>
    <col min="4106" max="4106" width="10.85546875" style="68" customWidth="1"/>
    <col min="4107" max="4107" width="13.5703125" style="68" customWidth="1"/>
    <col min="4108" max="4108" width="16.5703125" style="68" customWidth="1"/>
    <col min="4109" max="4109" width="5.42578125" style="68" customWidth="1"/>
    <col min="4110" max="4110" width="14" style="68" customWidth="1"/>
    <col min="4111" max="4356" width="9.140625" style="68"/>
    <col min="4357" max="4357" width="36.140625" style="68" customWidth="1"/>
    <col min="4358" max="4358" width="26.7109375" style="68" customWidth="1"/>
    <col min="4359" max="4359" width="13.42578125" style="68" customWidth="1"/>
    <col min="4360" max="4360" width="14" style="68" customWidth="1"/>
    <col min="4361" max="4361" width="14.140625" style="68" customWidth="1"/>
    <col min="4362" max="4362" width="10.85546875" style="68" customWidth="1"/>
    <col min="4363" max="4363" width="13.5703125" style="68" customWidth="1"/>
    <col min="4364" max="4364" width="16.5703125" style="68" customWidth="1"/>
    <col min="4365" max="4365" width="5.42578125" style="68" customWidth="1"/>
    <col min="4366" max="4366" width="14" style="68" customWidth="1"/>
    <col min="4367" max="4612" width="9.140625" style="68"/>
    <col min="4613" max="4613" width="36.140625" style="68" customWidth="1"/>
    <col min="4614" max="4614" width="26.7109375" style="68" customWidth="1"/>
    <col min="4615" max="4615" width="13.42578125" style="68" customWidth="1"/>
    <col min="4616" max="4616" width="14" style="68" customWidth="1"/>
    <col min="4617" max="4617" width="14.140625" style="68" customWidth="1"/>
    <col min="4618" max="4618" width="10.85546875" style="68" customWidth="1"/>
    <col min="4619" max="4619" width="13.5703125" style="68" customWidth="1"/>
    <col min="4620" max="4620" width="16.5703125" style="68" customWidth="1"/>
    <col min="4621" max="4621" width="5.42578125" style="68" customWidth="1"/>
    <col min="4622" max="4622" width="14" style="68" customWidth="1"/>
    <col min="4623" max="4868" width="9.140625" style="68"/>
    <col min="4869" max="4869" width="36.140625" style="68" customWidth="1"/>
    <col min="4870" max="4870" width="26.7109375" style="68" customWidth="1"/>
    <col min="4871" max="4871" width="13.42578125" style="68" customWidth="1"/>
    <col min="4872" max="4872" width="14" style="68" customWidth="1"/>
    <col min="4873" max="4873" width="14.140625" style="68" customWidth="1"/>
    <col min="4874" max="4874" width="10.85546875" style="68" customWidth="1"/>
    <col min="4875" max="4875" width="13.5703125" style="68" customWidth="1"/>
    <col min="4876" max="4876" width="16.5703125" style="68" customWidth="1"/>
    <col min="4877" max="4877" width="5.42578125" style="68" customWidth="1"/>
    <col min="4878" max="4878" width="14" style="68" customWidth="1"/>
    <col min="4879" max="5124" width="9.140625" style="68"/>
    <col min="5125" max="5125" width="36.140625" style="68" customWidth="1"/>
    <col min="5126" max="5126" width="26.7109375" style="68" customWidth="1"/>
    <col min="5127" max="5127" width="13.42578125" style="68" customWidth="1"/>
    <col min="5128" max="5128" width="14" style="68" customWidth="1"/>
    <col min="5129" max="5129" width="14.140625" style="68" customWidth="1"/>
    <col min="5130" max="5130" width="10.85546875" style="68" customWidth="1"/>
    <col min="5131" max="5131" width="13.5703125" style="68" customWidth="1"/>
    <col min="5132" max="5132" width="16.5703125" style="68" customWidth="1"/>
    <col min="5133" max="5133" width="5.42578125" style="68" customWidth="1"/>
    <col min="5134" max="5134" width="14" style="68" customWidth="1"/>
    <col min="5135" max="5380" width="9.140625" style="68"/>
    <col min="5381" max="5381" width="36.140625" style="68" customWidth="1"/>
    <col min="5382" max="5382" width="26.7109375" style="68" customWidth="1"/>
    <col min="5383" max="5383" width="13.42578125" style="68" customWidth="1"/>
    <col min="5384" max="5384" width="14" style="68" customWidth="1"/>
    <col min="5385" max="5385" width="14.140625" style="68" customWidth="1"/>
    <col min="5386" max="5386" width="10.85546875" style="68" customWidth="1"/>
    <col min="5387" max="5387" width="13.5703125" style="68" customWidth="1"/>
    <col min="5388" max="5388" width="16.5703125" style="68" customWidth="1"/>
    <col min="5389" max="5389" width="5.42578125" style="68" customWidth="1"/>
    <col min="5390" max="5390" width="14" style="68" customWidth="1"/>
    <col min="5391" max="5636" width="9.140625" style="68"/>
    <col min="5637" max="5637" width="36.140625" style="68" customWidth="1"/>
    <col min="5638" max="5638" width="26.7109375" style="68" customWidth="1"/>
    <col min="5639" max="5639" width="13.42578125" style="68" customWidth="1"/>
    <col min="5640" max="5640" width="14" style="68" customWidth="1"/>
    <col min="5641" max="5641" width="14.140625" style="68" customWidth="1"/>
    <col min="5642" max="5642" width="10.85546875" style="68" customWidth="1"/>
    <col min="5643" max="5643" width="13.5703125" style="68" customWidth="1"/>
    <col min="5644" max="5644" width="16.5703125" style="68" customWidth="1"/>
    <col min="5645" max="5645" width="5.42578125" style="68" customWidth="1"/>
    <col min="5646" max="5646" width="14" style="68" customWidth="1"/>
    <col min="5647" max="5892" width="9.140625" style="68"/>
    <col min="5893" max="5893" width="36.140625" style="68" customWidth="1"/>
    <col min="5894" max="5894" width="26.7109375" style="68" customWidth="1"/>
    <col min="5895" max="5895" width="13.42578125" style="68" customWidth="1"/>
    <col min="5896" max="5896" width="14" style="68" customWidth="1"/>
    <col min="5897" max="5897" width="14.140625" style="68" customWidth="1"/>
    <col min="5898" max="5898" width="10.85546875" style="68" customWidth="1"/>
    <col min="5899" max="5899" width="13.5703125" style="68" customWidth="1"/>
    <col min="5900" max="5900" width="16.5703125" style="68" customWidth="1"/>
    <col min="5901" max="5901" width="5.42578125" style="68" customWidth="1"/>
    <col min="5902" max="5902" width="14" style="68" customWidth="1"/>
    <col min="5903" max="6148" width="9.140625" style="68"/>
    <col min="6149" max="6149" width="36.140625" style="68" customWidth="1"/>
    <col min="6150" max="6150" width="26.7109375" style="68" customWidth="1"/>
    <col min="6151" max="6151" width="13.42578125" style="68" customWidth="1"/>
    <col min="6152" max="6152" width="14" style="68" customWidth="1"/>
    <col min="6153" max="6153" width="14.140625" style="68" customWidth="1"/>
    <col min="6154" max="6154" width="10.85546875" style="68" customWidth="1"/>
    <col min="6155" max="6155" width="13.5703125" style="68" customWidth="1"/>
    <col min="6156" max="6156" width="16.5703125" style="68" customWidth="1"/>
    <col min="6157" max="6157" width="5.42578125" style="68" customWidth="1"/>
    <col min="6158" max="6158" width="14" style="68" customWidth="1"/>
    <col min="6159" max="6404" width="9.140625" style="68"/>
    <col min="6405" max="6405" width="36.140625" style="68" customWidth="1"/>
    <col min="6406" max="6406" width="26.7109375" style="68" customWidth="1"/>
    <col min="6407" max="6407" width="13.42578125" style="68" customWidth="1"/>
    <col min="6408" max="6408" width="14" style="68" customWidth="1"/>
    <col min="6409" max="6409" width="14.140625" style="68" customWidth="1"/>
    <col min="6410" max="6410" width="10.85546875" style="68" customWidth="1"/>
    <col min="6411" max="6411" width="13.5703125" style="68" customWidth="1"/>
    <col min="6412" max="6412" width="16.5703125" style="68" customWidth="1"/>
    <col min="6413" max="6413" width="5.42578125" style="68" customWidth="1"/>
    <col min="6414" max="6414" width="14" style="68" customWidth="1"/>
    <col min="6415" max="6660" width="9.140625" style="68"/>
    <col min="6661" max="6661" width="36.140625" style="68" customWidth="1"/>
    <col min="6662" max="6662" width="26.7109375" style="68" customWidth="1"/>
    <col min="6663" max="6663" width="13.42578125" style="68" customWidth="1"/>
    <col min="6664" max="6664" width="14" style="68" customWidth="1"/>
    <col min="6665" max="6665" width="14.140625" style="68" customWidth="1"/>
    <col min="6666" max="6666" width="10.85546875" style="68" customWidth="1"/>
    <col min="6667" max="6667" width="13.5703125" style="68" customWidth="1"/>
    <col min="6668" max="6668" width="16.5703125" style="68" customWidth="1"/>
    <col min="6669" max="6669" width="5.42578125" style="68" customWidth="1"/>
    <col min="6670" max="6670" width="14" style="68" customWidth="1"/>
    <col min="6671" max="6916" width="9.140625" style="68"/>
    <col min="6917" max="6917" width="36.140625" style="68" customWidth="1"/>
    <col min="6918" max="6918" width="26.7109375" style="68" customWidth="1"/>
    <col min="6919" max="6919" width="13.42578125" style="68" customWidth="1"/>
    <col min="6920" max="6920" width="14" style="68" customWidth="1"/>
    <col min="6921" max="6921" width="14.140625" style="68" customWidth="1"/>
    <col min="6922" max="6922" width="10.85546875" style="68" customWidth="1"/>
    <col min="6923" max="6923" width="13.5703125" style="68" customWidth="1"/>
    <col min="6924" max="6924" width="16.5703125" style="68" customWidth="1"/>
    <col min="6925" max="6925" width="5.42578125" style="68" customWidth="1"/>
    <col min="6926" max="6926" width="14" style="68" customWidth="1"/>
    <col min="6927" max="7172" width="9.140625" style="68"/>
    <col min="7173" max="7173" width="36.140625" style="68" customWidth="1"/>
    <col min="7174" max="7174" width="26.7109375" style="68" customWidth="1"/>
    <col min="7175" max="7175" width="13.42578125" style="68" customWidth="1"/>
    <col min="7176" max="7176" width="14" style="68" customWidth="1"/>
    <col min="7177" max="7177" width="14.140625" style="68" customWidth="1"/>
    <col min="7178" max="7178" width="10.85546875" style="68" customWidth="1"/>
    <col min="7179" max="7179" width="13.5703125" style="68" customWidth="1"/>
    <col min="7180" max="7180" width="16.5703125" style="68" customWidth="1"/>
    <col min="7181" max="7181" width="5.42578125" style="68" customWidth="1"/>
    <col min="7182" max="7182" width="14" style="68" customWidth="1"/>
    <col min="7183" max="7428" width="9.140625" style="68"/>
    <col min="7429" max="7429" width="36.140625" style="68" customWidth="1"/>
    <col min="7430" max="7430" width="26.7109375" style="68" customWidth="1"/>
    <col min="7431" max="7431" width="13.42578125" style="68" customWidth="1"/>
    <col min="7432" max="7432" width="14" style="68" customWidth="1"/>
    <col min="7433" max="7433" width="14.140625" style="68" customWidth="1"/>
    <col min="7434" max="7434" width="10.85546875" style="68" customWidth="1"/>
    <col min="7435" max="7435" width="13.5703125" style="68" customWidth="1"/>
    <col min="7436" max="7436" width="16.5703125" style="68" customWidth="1"/>
    <col min="7437" max="7437" width="5.42578125" style="68" customWidth="1"/>
    <col min="7438" max="7438" width="14" style="68" customWidth="1"/>
    <col min="7439" max="7684" width="9.140625" style="68"/>
    <col min="7685" max="7685" width="36.140625" style="68" customWidth="1"/>
    <col min="7686" max="7686" width="26.7109375" style="68" customWidth="1"/>
    <col min="7687" max="7687" width="13.42578125" style="68" customWidth="1"/>
    <col min="7688" max="7688" width="14" style="68" customWidth="1"/>
    <col min="7689" max="7689" width="14.140625" style="68" customWidth="1"/>
    <col min="7690" max="7690" width="10.85546875" style="68" customWidth="1"/>
    <col min="7691" max="7691" width="13.5703125" style="68" customWidth="1"/>
    <col min="7692" max="7692" width="16.5703125" style="68" customWidth="1"/>
    <col min="7693" max="7693" width="5.42578125" style="68" customWidth="1"/>
    <col min="7694" max="7694" width="14" style="68" customWidth="1"/>
    <col min="7695" max="7940" width="9.140625" style="68"/>
    <col min="7941" max="7941" width="36.140625" style="68" customWidth="1"/>
    <col min="7942" max="7942" width="26.7109375" style="68" customWidth="1"/>
    <col min="7943" max="7943" width="13.42578125" style="68" customWidth="1"/>
    <col min="7944" max="7944" width="14" style="68" customWidth="1"/>
    <col min="7945" max="7945" width="14.140625" style="68" customWidth="1"/>
    <col min="7946" max="7946" width="10.85546875" style="68" customWidth="1"/>
    <col min="7947" max="7947" width="13.5703125" style="68" customWidth="1"/>
    <col min="7948" max="7948" width="16.5703125" style="68" customWidth="1"/>
    <col min="7949" max="7949" width="5.42578125" style="68" customWidth="1"/>
    <col min="7950" max="7950" width="14" style="68" customWidth="1"/>
    <col min="7951" max="8196" width="9.140625" style="68"/>
    <col min="8197" max="8197" width="36.140625" style="68" customWidth="1"/>
    <col min="8198" max="8198" width="26.7109375" style="68" customWidth="1"/>
    <col min="8199" max="8199" width="13.42578125" style="68" customWidth="1"/>
    <col min="8200" max="8200" width="14" style="68" customWidth="1"/>
    <col min="8201" max="8201" width="14.140625" style="68" customWidth="1"/>
    <col min="8202" max="8202" width="10.85546875" style="68" customWidth="1"/>
    <col min="8203" max="8203" width="13.5703125" style="68" customWidth="1"/>
    <col min="8204" max="8204" width="16.5703125" style="68" customWidth="1"/>
    <col min="8205" max="8205" width="5.42578125" style="68" customWidth="1"/>
    <col min="8206" max="8206" width="14" style="68" customWidth="1"/>
    <col min="8207" max="8452" width="9.140625" style="68"/>
    <col min="8453" max="8453" width="36.140625" style="68" customWidth="1"/>
    <col min="8454" max="8454" width="26.7109375" style="68" customWidth="1"/>
    <col min="8455" max="8455" width="13.42578125" style="68" customWidth="1"/>
    <col min="8456" max="8456" width="14" style="68" customWidth="1"/>
    <col min="8457" max="8457" width="14.140625" style="68" customWidth="1"/>
    <col min="8458" max="8458" width="10.85546875" style="68" customWidth="1"/>
    <col min="8459" max="8459" width="13.5703125" style="68" customWidth="1"/>
    <col min="8460" max="8460" width="16.5703125" style="68" customWidth="1"/>
    <col min="8461" max="8461" width="5.42578125" style="68" customWidth="1"/>
    <col min="8462" max="8462" width="14" style="68" customWidth="1"/>
    <col min="8463" max="8708" width="9.140625" style="68"/>
    <col min="8709" max="8709" width="36.140625" style="68" customWidth="1"/>
    <col min="8710" max="8710" width="26.7109375" style="68" customWidth="1"/>
    <col min="8711" max="8711" width="13.42578125" style="68" customWidth="1"/>
    <col min="8712" max="8712" width="14" style="68" customWidth="1"/>
    <col min="8713" max="8713" width="14.140625" style="68" customWidth="1"/>
    <col min="8714" max="8714" width="10.85546875" style="68" customWidth="1"/>
    <col min="8715" max="8715" width="13.5703125" style="68" customWidth="1"/>
    <col min="8716" max="8716" width="16.5703125" style="68" customWidth="1"/>
    <col min="8717" max="8717" width="5.42578125" style="68" customWidth="1"/>
    <col min="8718" max="8718" width="14" style="68" customWidth="1"/>
    <col min="8719" max="8964" width="9.140625" style="68"/>
    <col min="8965" max="8965" width="36.140625" style="68" customWidth="1"/>
    <col min="8966" max="8966" width="26.7109375" style="68" customWidth="1"/>
    <col min="8967" max="8967" width="13.42578125" style="68" customWidth="1"/>
    <col min="8968" max="8968" width="14" style="68" customWidth="1"/>
    <col min="8969" max="8969" width="14.140625" style="68" customWidth="1"/>
    <col min="8970" max="8970" width="10.85546875" style="68" customWidth="1"/>
    <col min="8971" max="8971" width="13.5703125" style="68" customWidth="1"/>
    <col min="8972" max="8972" width="16.5703125" style="68" customWidth="1"/>
    <col min="8973" max="8973" width="5.42578125" style="68" customWidth="1"/>
    <col min="8974" max="8974" width="14" style="68" customWidth="1"/>
    <col min="8975" max="9220" width="9.140625" style="68"/>
    <col min="9221" max="9221" width="36.140625" style="68" customWidth="1"/>
    <col min="9222" max="9222" width="26.7109375" style="68" customWidth="1"/>
    <col min="9223" max="9223" width="13.42578125" style="68" customWidth="1"/>
    <col min="9224" max="9224" width="14" style="68" customWidth="1"/>
    <col min="9225" max="9225" width="14.140625" style="68" customWidth="1"/>
    <col min="9226" max="9226" width="10.85546875" style="68" customWidth="1"/>
    <col min="9227" max="9227" width="13.5703125" style="68" customWidth="1"/>
    <col min="9228" max="9228" width="16.5703125" style="68" customWidth="1"/>
    <col min="9229" max="9229" width="5.42578125" style="68" customWidth="1"/>
    <col min="9230" max="9230" width="14" style="68" customWidth="1"/>
    <col min="9231" max="9476" width="9.140625" style="68"/>
    <col min="9477" max="9477" width="36.140625" style="68" customWidth="1"/>
    <col min="9478" max="9478" width="26.7109375" style="68" customWidth="1"/>
    <col min="9479" max="9479" width="13.42578125" style="68" customWidth="1"/>
    <col min="9480" max="9480" width="14" style="68" customWidth="1"/>
    <col min="9481" max="9481" width="14.140625" style="68" customWidth="1"/>
    <col min="9482" max="9482" width="10.85546875" style="68" customWidth="1"/>
    <col min="9483" max="9483" width="13.5703125" style="68" customWidth="1"/>
    <col min="9484" max="9484" width="16.5703125" style="68" customWidth="1"/>
    <col min="9485" max="9485" width="5.42578125" style="68" customWidth="1"/>
    <col min="9486" max="9486" width="14" style="68" customWidth="1"/>
    <col min="9487" max="9732" width="9.140625" style="68"/>
    <col min="9733" max="9733" width="36.140625" style="68" customWidth="1"/>
    <col min="9734" max="9734" width="26.7109375" style="68" customWidth="1"/>
    <col min="9735" max="9735" width="13.42578125" style="68" customWidth="1"/>
    <col min="9736" max="9736" width="14" style="68" customWidth="1"/>
    <col min="9737" max="9737" width="14.140625" style="68" customWidth="1"/>
    <col min="9738" max="9738" width="10.85546875" style="68" customWidth="1"/>
    <col min="9739" max="9739" width="13.5703125" style="68" customWidth="1"/>
    <col min="9740" max="9740" width="16.5703125" style="68" customWidth="1"/>
    <col min="9741" max="9741" width="5.42578125" style="68" customWidth="1"/>
    <col min="9742" max="9742" width="14" style="68" customWidth="1"/>
    <col min="9743" max="9988" width="9.140625" style="68"/>
    <col min="9989" max="9989" width="36.140625" style="68" customWidth="1"/>
    <col min="9990" max="9990" width="26.7109375" style="68" customWidth="1"/>
    <col min="9991" max="9991" width="13.42578125" style="68" customWidth="1"/>
    <col min="9992" max="9992" width="14" style="68" customWidth="1"/>
    <col min="9993" max="9993" width="14.140625" style="68" customWidth="1"/>
    <col min="9994" max="9994" width="10.85546875" style="68" customWidth="1"/>
    <col min="9995" max="9995" width="13.5703125" style="68" customWidth="1"/>
    <col min="9996" max="9996" width="16.5703125" style="68" customWidth="1"/>
    <col min="9997" max="9997" width="5.42578125" style="68" customWidth="1"/>
    <col min="9998" max="9998" width="14" style="68" customWidth="1"/>
    <col min="9999" max="10244" width="9.140625" style="68"/>
    <col min="10245" max="10245" width="36.140625" style="68" customWidth="1"/>
    <col min="10246" max="10246" width="26.7109375" style="68" customWidth="1"/>
    <col min="10247" max="10247" width="13.42578125" style="68" customWidth="1"/>
    <col min="10248" max="10248" width="14" style="68" customWidth="1"/>
    <col min="10249" max="10249" width="14.140625" style="68" customWidth="1"/>
    <col min="10250" max="10250" width="10.85546875" style="68" customWidth="1"/>
    <col min="10251" max="10251" width="13.5703125" style="68" customWidth="1"/>
    <col min="10252" max="10252" width="16.5703125" style="68" customWidth="1"/>
    <col min="10253" max="10253" width="5.42578125" style="68" customWidth="1"/>
    <col min="10254" max="10254" width="14" style="68" customWidth="1"/>
    <col min="10255" max="10500" width="9.140625" style="68"/>
    <col min="10501" max="10501" width="36.140625" style="68" customWidth="1"/>
    <col min="10502" max="10502" width="26.7109375" style="68" customWidth="1"/>
    <col min="10503" max="10503" width="13.42578125" style="68" customWidth="1"/>
    <col min="10504" max="10504" width="14" style="68" customWidth="1"/>
    <col min="10505" max="10505" width="14.140625" style="68" customWidth="1"/>
    <col min="10506" max="10506" width="10.85546875" style="68" customWidth="1"/>
    <col min="10507" max="10507" width="13.5703125" style="68" customWidth="1"/>
    <col min="10508" max="10508" width="16.5703125" style="68" customWidth="1"/>
    <col min="10509" max="10509" width="5.42578125" style="68" customWidth="1"/>
    <col min="10510" max="10510" width="14" style="68" customWidth="1"/>
    <col min="10511" max="10756" width="9.140625" style="68"/>
    <col min="10757" max="10757" width="36.140625" style="68" customWidth="1"/>
    <col min="10758" max="10758" width="26.7109375" style="68" customWidth="1"/>
    <col min="10759" max="10759" width="13.42578125" style="68" customWidth="1"/>
    <col min="10760" max="10760" width="14" style="68" customWidth="1"/>
    <col min="10761" max="10761" width="14.140625" style="68" customWidth="1"/>
    <col min="10762" max="10762" width="10.85546875" style="68" customWidth="1"/>
    <col min="10763" max="10763" width="13.5703125" style="68" customWidth="1"/>
    <col min="10764" max="10764" width="16.5703125" style="68" customWidth="1"/>
    <col min="10765" max="10765" width="5.42578125" style="68" customWidth="1"/>
    <col min="10766" max="10766" width="14" style="68" customWidth="1"/>
    <col min="10767" max="11012" width="9.140625" style="68"/>
    <col min="11013" max="11013" width="36.140625" style="68" customWidth="1"/>
    <col min="11014" max="11014" width="26.7109375" style="68" customWidth="1"/>
    <col min="11015" max="11015" width="13.42578125" style="68" customWidth="1"/>
    <col min="11016" max="11016" width="14" style="68" customWidth="1"/>
    <col min="11017" max="11017" width="14.140625" style="68" customWidth="1"/>
    <col min="11018" max="11018" width="10.85546875" style="68" customWidth="1"/>
    <col min="11019" max="11019" width="13.5703125" style="68" customWidth="1"/>
    <col min="11020" max="11020" width="16.5703125" style="68" customWidth="1"/>
    <col min="11021" max="11021" width="5.42578125" style="68" customWidth="1"/>
    <col min="11022" max="11022" width="14" style="68" customWidth="1"/>
    <col min="11023" max="11268" width="9.140625" style="68"/>
    <col min="11269" max="11269" width="36.140625" style="68" customWidth="1"/>
    <col min="11270" max="11270" width="26.7109375" style="68" customWidth="1"/>
    <col min="11271" max="11271" width="13.42578125" style="68" customWidth="1"/>
    <col min="11272" max="11272" width="14" style="68" customWidth="1"/>
    <col min="11273" max="11273" width="14.140625" style="68" customWidth="1"/>
    <col min="11274" max="11274" width="10.85546875" style="68" customWidth="1"/>
    <col min="11275" max="11275" width="13.5703125" style="68" customWidth="1"/>
    <col min="11276" max="11276" width="16.5703125" style="68" customWidth="1"/>
    <col min="11277" max="11277" width="5.42578125" style="68" customWidth="1"/>
    <col min="11278" max="11278" width="14" style="68" customWidth="1"/>
    <col min="11279" max="11524" width="9.140625" style="68"/>
    <col min="11525" max="11525" width="36.140625" style="68" customWidth="1"/>
    <col min="11526" max="11526" width="26.7109375" style="68" customWidth="1"/>
    <col min="11527" max="11527" width="13.42578125" style="68" customWidth="1"/>
    <col min="11528" max="11528" width="14" style="68" customWidth="1"/>
    <col min="11529" max="11529" width="14.140625" style="68" customWidth="1"/>
    <col min="11530" max="11530" width="10.85546875" style="68" customWidth="1"/>
    <col min="11531" max="11531" width="13.5703125" style="68" customWidth="1"/>
    <col min="11532" max="11532" width="16.5703125" style="68" customWidth="1"/>
    <col min="11533" max="11533" width="5.42578125" style="68" customWidth="1"/>
    <col min="11534" max="11534" width="14" style="68" customWidth="1"/>
    <col min="11535" max="11780" width="9.140625" style="68"/>
    <col min="11781" max="11781" width="36.140625" style="68" customWidth="1"/>
    <col min="11782" max="11782" width="26.7109375" style="68" customWidth="1"/>
    <col min="11783" max="11783" width="13.42578125" style="68" customWidth="1"/>
    <col min="11784" max="11784" width="14" style="68" customWidth="1"/>
    <col min="11785" max="11785" width="14.140625" style="68" customWidth="1"/>
    <col min="11786" max="11786" width="10.85546875" style="68" customWidth="1"/>
    <col min="11787" max="11787" width="13.5703125" style="68" customWidth="1"/>
    <col min="11788" max="11788" width="16.5703125" style="68" customWidth="1"/>
    <col min="11789" max="11789" width="5.42578125" style="68" customWidth="1"/>
    <col min="11790" max="11790" width="14" style="68" customWidth="1"/>
    <col min="11791" max="12036" width="9.140625" style="68"/>
    <col min="12037" max="12037" width="36.140625" style="68" customWidth="1"/>
    <col min="12038" max="12038" width="26.7109375" style="68" customWidth="1"/>
    <col min="12039" max="12039" width="13.42578125" style="68" customWidth="1"/>
    <col min="12040" max="12040" width="14" style="68" customWidth="1"/>
    <col min="12041" max="12041" width="14.140625" style="68" customWidth="1"/>
    <col min="12042" max="12042" width="10.85546875" style="68" customWidth="1"/>
    <col min="12043" max="12043" width="13.5703125" style="68" customWidth="1"/>
    <col min="12044" max="12044" width="16.5703125" style="68" customWidth="1"/>
    <col min="12045" max="12045" width="5.42578125" style="68" customWidth="1"/>
    <col min="12046" max="12046" width="14" style="68" customWidth="1"/>
    <col min="12047" max="12292" width="9.140625" style="68"/>
    <col min="12293" max="12293" width="36.140625" style="68" customWidth="1"/>
    <col min="12294" max="12294" width="26.7109375" style="68" customWidth="1"/>
    <col min="12295" max="12295" width="13.42578125" style="68" customWidth="1"/>
    <col min="12296" max="12296" width="14" style="68" customWidth="1"/>
    <col min="12297" max="12297" width="14.140625" style="68" customWidth="1"/>
    <col min="12298" max="12298" width="10.85546875" style="68" customWidth="1"/>
    <col min="12299" max="12299" width="13.5703125" style="68" customWidth="1"/>
    <col min="12300" max="12300" width="16.5703125" style="68" customWidth="1"/>
    <col min="12301" max="12301" width="5.42578125" style="68" customWidth="1"/>
    <col min="12302" max="12302" width="14" style="68" customWidth="1"/>
    <col min="12303" max="12548" width="9.140625" style="68"/>
    <col min="12549" max="12549" width="36.140625" style="68" customWidth="1"/>
    <col min="12550" max="12550" width="26.7109375" style="68" customWidth="1"/>
    <col min="12551" max="12551" width="13.42578125" style="68" customWidth="1"/>
    <col min="12552" max="12552" width="14" style="68" customWidth="1"/>
    <col min="12553" max="12553" width="14.140625" style="68" customWidth="1"/>
    <col min="12554" max="12554" width="10.85546875" style="68" customWidth="1"/>
    <col min="12555" max="12555" width="13.5703125" style="68" customWidth="1"/>
    <col min="12556" max="12556" width="16.5703125" style="68" customWidth="1"/>
    <col min="12557" max="12557" width="5.42578125" style="68" customWidth="1"/>
    <col min="12558" max="12558" width="14" style="68" customWidth="1"/>
    <col min="12559" max="12804" width="9.140625" style="68"/>
    <col min="12805" max="12805" width="36.140625" style="68" customWidth="1"/>
    <col min="12806" max="12806" width="26.7109375" style="68" customWidth="1"/>
    <col min="12807" max="12807" width="13.42578125" style="68" customWidth="1"/>
    <col min="12808" max="12808" width="14" style="68" customWidth="1"/>
    <col min="12809" max="12809" width="14.140625" style="68" customWidth="1"/>
    <col min="12810" max="12810" width="10.85546875" style="68" customWidth="1"/>
    <col min="12811" max="12811" width="13.5703125" style="68" customWidth="1"/>
    <col min="12812" max="12812" width="16.5703125" style="68" customWidth="1"/>
    <col min="12813" max="12813" width="5.42578125" style="68" customWidth="1"/>
    <col min="12814" max="12814" width="14" style="68" customWidth="1"/>
    <col min="12815" max="13060" width="9.140625" style="68"/>
    <col min="13061" max="13061" width="36.140625" style="68" customWidth="1"/>
    <col min="13062" max="13062" width="26.7109375" style="68" customWidth="1"/>
    <col min="13063" max="13063" width="13.42578125" style="68" customWidth="1"/>
    <col min="13064" max="13064" width="14" style="68" customWidth="1"/>
    <col min="13065" max="13065" width="14.140625" style="68" customWidth="1"/>
    <col min="13066" max="13066" width="10.85546875" style="68" customWidth="1"/>
    <col min="13067" max="13067" width="13.5703125" style="68" customWidth="1"/>
    <col min="13068" max="13068" width="16.5703125" style="68" customWidth="1"/>
    <col min="13069" max="13069" width="5.42578125" style="68" customWidth="1"/>
    <col min="13070" max="13070" width="14" style="68" customWidth="1"/>
    <col min="13071" max="13316" width="9.140625" style="68"/>
    <col min="13317" max="13317" width="36.140625" style="68" customWidth="1"/>
    <col min="13318" max="13318" width="26.7109375" style="68" customWidth="1"/>
    <col min="13319" max="13319" width="13.42578125" style="68" customWidth="1"/>
    <col min="13320" max="13320" width="14" style="68" customWidth="1"/>
    <col min="13321" max="13321" width="14.140625" style="68" customWidth="1"/>
    <col min="13322" max="13322" width="10.85546875" style="68" customWidth="1"/>
    <col min="13323" max="13323" width="13.5703125" style="68" customWidth="1"/>
    <col min="13324" max="13324" width="16.5703125" style="68" customWidth="1"/>
    <col min="13325" max="13325" width="5.42578125" style="68" customWidth="1"/>
    <col min="13326" max="13326" width="14" style="68" customWidth="1"/>
    <col min="13327" max="13572" width="9.140625" style="68"/>
    <col min="13573" max="13573" width="36.140625" style="68" customWidth="1"/>
    <col min="13574" max="13574" width="26.7109375" style="68" customWidth="1"/>
    <col min="13575" max="13575" width="13.42578125" style="68" customWidth="1"/>
    <col min="13576" max="13576" width="14" style="68" customWidth="1"/>
    <col min="13577" max="13577" width="14.140625" style="68" customWidth="1"/>
    <col min="13578" max="13578" width="10.85546875" style="68" customWidth="1"/>
    <col min="13579" max="13579" width="13.5703125" style="68" customWidth="1"/>
    <col min="13580" max="13580" width="16.5703125" style="68" customWidth="1"/>
    <col min="13581" max="13581" width="5.42578125" style="68" customWidth="1"/>
    <col min="13582" max="13582" width="14" style="68" customWidth="1"/>
    <col min="13583" max="13828" width="9.140625" style="68"/>
    <col min="13829" max="13829" width="36.140625" style="68" customWidth="1"/>
    <col min="13830" max="13830" width="26.7109375" style="68" customWidth="1"/>
    <col min="13831" max="13831" width="13.42578125" style="68" customWidth="1"/>
    <col min="13832" max="13832" width="14" style="68" customWidth="1"/>
    <col min="13833" max="13833" width="14.140625" style="68" customWidth="1"/>
    <col min="13834" max="13834" width="10.85546875" style="68" customWidth="1"/>
    <col min="13835" max="13835" width="13.5703125" style="68" customWidth="1"/>
    <col min="13836" max="13836" width="16.5703125" style="68" customWidth="1"/>
    <col min="13837" max="13837" width="5.42578125" style="68" customWidth="1"/>
    <col min="13838" max="13838" width="14" style="68" customWidth="1"/>
    <col min="13839" max="14084" width="9.140625" style="68"/>
    <col min="14085" max="14085" width="36.140625" style="68" customWidth="1"/>
    <col min="14086" max="14086" width="26.7109375" style="68" customWidth="1"/>
    <col min="14087" max="14087" width="13.42578125" style="68" customWidth="1"/>
    <col min="14088" max="14088" width="14" style="68" customWidth="1"/>
    <col min="14089" max="14089" width="14.140625" style="68" customWidth="1"/>
    <col min="14090" max="14090" width="10.85546875" style="68" customWidth="1"/>
    <col min="14091" max="14091" width="13.5703125" style="68" customWidth="1"/>
    <col min="14092" max="14092" width="16.5703125" style="68" customWidth="1"/>
    <col min="14093" max="14093" width="5.42578125" style="68" customWidth="1"/>
    <col min="14094" max="14094" width="14" style="68" customWidth="1"/>
    <col min="14095" max="14340" width="9.140625" style="68"/>
    <col min="14341" max="14341" width="36.140625" style="68" customWidth="1"/>
    <col min="14342" max="14342" width="26.7109375" style="68" customWidth="1"/>
    <col min="14343" max="14343" width="13.42578125" style="68" customWidth="1"/>
    <col min="14344" max="14344" width="14" style="68" customWidth="1"/>
    <col min="14345" max="14345" width="14.140625" style="68" customWidth="1"/>
    <col min="14346" max="14346" width="10.85546875" style="68" customWidth="1"/>
    <col min="14347" max="14347" width="13.5703125" style="68" customWidth="1"/>
    <col min="14348" max="14348" width="16.5703125" style="68" customWidth="1"/>
    <col min="14349" max="14349" width="5.42578125" style="68" customWidth="1"/>
    <col min="14350" max="14350" width="14" style="68" customWidth="1"/>
    <col min="14351" max="14596" width="9.140625" style="68"/>
    <col min="14597" max="14597" width="36.140625" style="68" customWidth="1"/>
    <col min="14598" max="14598" width="26.7109375" style="68" customWidth="1"/>
    <col min="14599" max="14599" width="13.42578125" style="68" customWidth="1"/>
    <col min="14600" max="14600" width="14" style="68" customWidth="1"/>
    <col min="14601" max="14601" width="14.140625" style="68" customWidth="1"/>
    <col min="14602" max="14602" width="10.85546875" style="68" customWidth="1"/>
    <col min="14603" max="14603" width="13.5703125" style="68" customWidth="1"/>
    <col min="14604" max="14604" width="16.5703125" style="68" customWidth="1"/>
    <col min="14605" max="14605" width="5.42578125" style="68" customWidth="1"/>
    <col min="14606" max="14606" width="14" style="68" customWidth="1"/>
    <col min="14607" max="14852" width="9.140625" style="68"/>
    <col min="14853" max="14853" width="36.140625" style="68" customWidth="1"/>
    <col min="14854" max="14854" width="26.7109375" style="68" customWidth="1"/>
    <col min="14855" max="14855" width="13.42578125" style="68" customWidth="1"/>
    <col min="14856" max="14856" width="14" style="68" customWidth="1"/>
    <col min="14857" max="14857" width="14.140625" style="68" customWidth="1"/>
    <col min="14858" max="14858" width="10.85546875" style="68" customWidth="1"/>
    <col min="14859" max="14859" width="13.5703125" style="68" customWidth="1"/>
    <col min="14860" max="14860" width="16.5703125" style="68" customWidth="1"/>
    <col min="14861" max="14861" width="5.42578125" style="68" customWidth="1"/>
    <col min="14862" max="14862" width="14" style="68" customWidth="1"/>
    <col min="14863" max="15108" width="9.140625" style="68"/>
    <col min="15109" max="15109" width="36.140625" style="68" customWidth="1"/>
    <col min="15110" max="15110" width="26.7109375" style="68" customWidth="1"/>
    <col min="15111" max="15111" width="13.42578125" style="68" customWidth="1"/>
    <col min="15112" max="15112" width="14" style="68" customWidth="1"/>
    <col min="15113" max="15113" width="14.140625" style="68" customWidth="1"/>
    <col min="15114" max="15114" width="10.85546875" style="68" customWidth="1"/>
    <col min="15115" max="15115" width="13.5703125" style="68" customWidth="1"/>
    <col min="15116" max="15116" width="16.5703125" style="68" customWidth="1"/>
    <col min="15117" max="15117" width="5.42578125" style="68" customWidth="1"/>
    <col min="15118" max="15118" width="14" style="68" customWidth="1"/>
    <col min="15119" max="15364" width="9.140625" style="68"/>
    <col min="15365" max="15365" width="36.140625" style="68" customWidth="1"/>
    <col min="15366" max="15366" width="26.7109375" style="68" customWidth="1"/>
    <col min="15367" max="15367" width="13.42578125" style="68" customWidth="1"/>
    <col min="15368" max="15368" width="14" style="68" customWidth="1"/>
    <col min="15369" max="15369" width="14.140625" style="68" customWidth="1"/>
    <col min="15370" max="15370" width="10.85546875" style="68" customWidth="1"/>
    <col min="15371" max="15371" width="13.5703125" style="68" customWidth="1"/>
    <col min="15372" max="15372" width="16.5703125" style="68" customWidth="1"/>
    <col min="15373" max="15373" width="5.42578125" style="68" customWidth="1"/>
    <col min="15374" max="15374" width="14" style="68" customWidth="1"/>
    <col min="15375" max="15620" width="9.140625" style="68"/>
    <col min="15621" max="15621" width="36.140625" style="68" customWidth="1"/>
    <col min="15622" max="15622" width="26.7109375" style="68" customWidth="1"/>
    <col min="15623" max="15623" width="13.42578125" style="68" customWidth="1"/>
    <col min="15624" max="15624" width="14" style="68" customWidth="1"/>
    <col min="15625" max="15625" width="14.140625" style="68" customWidth="1"/>
    <col min="15626" max="15626" width="10.85546875" style="68" customWidth="1"/>
    <col min="15627" max="15627" width="13.5703125" style="68" customWidth="1"/>
    <col min="15628" max="15628" width="16.5703125" style="68" customWidth="1"/>
    <col min="15629" max="15629" width="5.42578125" style="68" customWidth="1"/>
    <col min="15630" max="15630" width="14" style="68" customWidth="1"/>
    <col min="15631" max="15876" width="9.140625" style="68"/>
    <col min="15877" max="15877" width="36.140625" style="68" customWidth="1"/>
    <col min="15878" max="15878" width="26.7109375" style="68" customWidth="1"/>
    <col min="15879" max="15879" width="13.42578125" style="68" customWidth="1"/>
    <col min="15880" max="15880" width="14" style="68" customWidth="1"/>
    <col min="15881" max="15881" width="14.140625" style="68" customWidth="1"/>
    <col min="15882" max="15882" width="10.85546875" style="68" customWidth="1"/>
    <col min="15883" max="15883" width="13.5703125" style="68" customWidth="1"/>
    <col min="15884" max="15884" width="16.5703125" style="68" customWidth="1"/>
    <col min="15885" max="15885" width="5.42578125" style="68" customWidth="1"/>
    <col min="15886" max="15886" width="14" style="68" customWidth="1"/>
    <col min="15887" max="16132" width="9.140625" style="68"/>
    <col min="16133" max="16133" width="36.140625" style="68" customWidth="1"/>
    <col min="16134" max="16134" width="26.7109375" style="68" customWidth="1"/>
    <col min="16135" max="16135" width="13.42578125" style="68" customWidth="1"/>
    <col min="16136" max="16136" width="14" style="68" customWidth="1"/>
    <col min="16137" max="16137" width="14.140625" style="68" customWidth="1"/>
    <col min="16138" max="16138" width="10.85546875" style="68" customWidth="1"/>
    <col min="16139" max="16139" width="13.5703125" style="68" customWidth="1"/>
    <col min="16140" max="16140" width="16.5703125" style="68" customWidth="1"/>
    <col min="16141" max="16141" width="5.42578125" style="68" customWidth="1"/>
    <col min="16142" max="16142" width="14" style="68" customWidth="1"/>
    <col min="16143" max="16384" width="9.140625" style="68"/>
  </cols>
  <sheetData>
    <row r="1" spans="1:14" ht="54.75" customHeight="1" x14ac:dyDescent="0.25">
      <c r="A1" s="163" t="s">
        <v>21</v>
      </c>
      <c r="B1" s="163"/>
      <c r="C1" s="66" t="s">
        <v>83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4" ht="17.25" x14ac:dyDescent="0.25">
      <c r="B2" s="64"/>
      <c r="C2" s="29" t="s">
        <v>16</v>
      </c>
      <c r="D2" s="141"/>
      <c r="E2" s="141"/>
      <c r="F2" s="141"/>
      <c r="G2" s="141"/>
      <c r="H2" s="141"/>
      <c r="I2" s="63"/>
      <c r="J2" s="63"/>
      <c r="K2" s="63"/>
      <c r="L2" s="114"/>
      <c r="M2" s="66"/>
      <c r="N2" s="67"/>
    </row>
    <row r="3" spans="1:14" ht="17.25" x14ac:dyDescent="0.25">
      <c r="B3" s="64"/>
      <c r="C3" s="29" t="s">
        <v>17</v>
      </c>
      <c r="D3" s="140"/>
      <c r="E3" s="140"/>
      <c r="F3" s="140"/>
      <c r="G3" s="140"/>
      <c r="H3" s="140"/>
      <c r="I3" s="63"/>
      <c r="J3" s="63"/>
      <c r="K3" s="63"/>
      <c r="L3" s="114"/>
      <c r="M3" s="66"/>
      <c r="N3" s="67"/>
    </row>
    <row r="4" spans="1:14" ht="17.25" x14ac:dyDescent="0.25">
      <c r="B4" s="64"/>
      <c r="C4" s="29" t="s">
        <v>20</v>
      </c>
      <c r="D4" s="140"/>
      <c r="E4" s="140"/>
      <c r="F4" s="28"/>
      <c r="G4" s="28"/>
      <c r="H4" s="28"/>
      <c r="I4" s="28"/>
      <c r="J4" s="28"/>
      <c r="K4" s="28"/>
      <c r="L4" s="114"/>
      <c r="M4" s="66"/>
      <c r="N4" s="67"/>
    </row>
    <row r="5" spans="1:14" ht="17.25" x14ac:dyDescent="0.25">
      <c r="B5" s="64"/>
      <c r="C5" s="29" t="s">
        <v>18</v>
      </c>
      <c r="D5" s="31"/>
      <c r="E5" s="31"/>
      <c r="F5" s="30"/>
      <c r="G5" s="30"/>
      <c r="H5" s="30"/>
      <c r="I5" s="30"/>
      <c r="J5" s="30"/>
      <c r="K5" s="30"/>
      <c r="L5" s="114"/>
      <c r="M5" s="66"/>
      <c r="N5" s="67"/>
    </row>
    <row r="6" spans="1:14" ht="17.25" x14ac:dyDescent="0.25">
      <c r="B6" s="64"/>
      <c r="C6" s="29" t="s">
        <v>19</v>
      </c>
      <c r="D6" s="31"/>
      <c r="E6" s="31"/>
      <c r="F6" s="30"/>
      <c r="G6" s="30"/>
      <c r="H6" s="30"/>
      <c r="I6" s="30"/>
      <c r="J6" s="30"/>
      <c r="K6" s="30"/>
      <c r="L6" s="114"/>
      <c r="M6" s="66"/>
      <c r="N6" s="67"/>
    </row>
    <row r="7" spans="1:14" ht="17.25" x14ac:dyDescent="0.25">
      <c r="B7" s="64"/>
      <c r="C7" s="65"/>
      <c r="D7" s="114"/>
      <c r="E7" s="114"/>
      <c r="F7" s="114"/>
      <c r="G7" s="114"/>
      <c r="H7" s="114"/>
      <c r="I7" s="114"/>
      <c r="J7" s="114"/>
      <c r="K7" s="114"/>
      <c r="L7" s="114"/>
      <c r="M7" s="66"/>
      <c r="N7" s="67"/>
    </row>
    <row r="8" spans="1:14" ht="17.25" x14ac:dyDescent="0.25">
      <c r="B8" s="64"/>
      <c r="C8" s="65"/>
      <c r="D8" s="114"/>
      <c r="E8" s="114"/>
      <c r="F8" s="114"/>
      <c r="G8" s="114"/>
      <c r="H8" s="114"/>
      <c r="I8" s="114"/>
      <c r="J8" s="114"/>
      <c r="K8" s="114"/>
      <c r="L8" s="114"/>
      <c r="M8" s="66"/>
      <c r="N8" s="67"/>
    </row>
    <row r="9" spans="1:14" ht="17.25" x14ac:dyDescent="0.25">
      <c r="B9" s="64"/>
      <c r="C9" s="65"/>
      <c r="D9" s="114"/>
      <c r="E9" s="114"/>
      <c r="F9" s="114"/>
      <c r="G9" s="114"/>
      <c r="H9" s="114"/>
      <c r="I9" s="114"/>
      <c r="J9" s="114"/>
      <c r="K9" s="114"/>
      <c r="L9" s="114"/>
      <c r="M9" s="66"/>
      <c r="N9" s="67"/>
    </row>
    <row r="10" spans="1:14" ht="17.25" x14ac:dyDescent="0.25">
      <c r="B10" s="64"/>
      <c r="C10" s="65"/>
      <c r="D10" s="114"/>
      <c r="E10" s="114"/>
      <c r="F10" s="114"/>
      <c r="G10" s="114"/>
      <c r="H10" s="114"/>
      <c r="I10" s="114"/>
      <c r="J10" s="114"/>
      <c r="K10" s="114"/>
      <c r="L10" s="114"/>
      <c r="M10" s="66"/>
      <c r="N10" s="67"/>
    </row>
    <row r="11" spans="1:14" ht="17.25" x14ac:dyDescent="0.25">
      <c r="B11" s="69" t="s">
        <v>38</v>
      </c>
      <c r="C11" s="70"/>
      <c r="D11" s="67"/>
      <c r="E11" s="67"/>
      <c r="F11" s="71"/>
      <c r="G11" s="67"/>
      <c r="H11" s="67"/>
      <c r="I11" s="67"/>
      <c r="J11" s="67"/>
      <c r="K11" s="72"/>
      <c r="L11" s="67"/>
      <c r="M11" s="67"/>
      <c r="N11" s="67"/>
    </row>
    <row r="12" spans="1:14" ht="16.5" x14ac:dyDescent="0.25">
      <c r="B12" s="73" t="s">
        <v>39</v>
      </c>
      <c r="C12" s="73"/>
      <c r="D12" s="70"/>
      <c r="E12" s="70"/>
      <c r="F12" s="74"/>
      <c r="G12" s="70"/>
      <c r="H12" s="70"/>
      <c r="I12" s="70"/>
      <c r="J12" s="70"/>
      <c r="K12" s="75"/>
      <c r="L12" s="76"/>
      <c r="M12" s="70"/>
      <c r="N12" s="70"/>
    </row>
    <row r="13" spans="1:14" ht="36" x14ac:dyDescent="0.25">
      <c r="A13" s="129" t="s">
        <v>58</v>
      </c>
      <c r="B13" s="130" t="s">
        <v>38</v>
      </c>
      <c r="C13" s="130" t="s">
        <v>40</v>
      </c>
      <c r="D13" s="130" t="s">
        <v>41</v>
      </c>
      <c r="E13" s="130" t="s">
        <v>42</v>
      </c>
      <c r="F13" s="130" t="s">
        <v>43</v>
      </c>
      <c r="G13" s="130" t="s">
        <v>44</v>
      </c>
      <c r="H13" s="130" t="s">
        <v>57</v>
      </c>
      <c r="I13" s="130" t="s">
        <v>57</v>
      </c>
      <c r="J13" s="130" t="s">
        <v>45</v>
      </c>
      <c r="K13" s="131" t="s">
        <v>54</v>
      </c>
      <c r="L13" s="131" t="s">
        <v>46</v>
      </c>
      <c r="M13" s="154" t="s">
        <v>47</v>
      </c>
      <c r="N13" s="155"/>
    </row>
    <row r="14" spans="1:14" x14ac:dyDescent="0.25">
      <c r="A14" s="127" t="s">
        <v>59</v>
      </c>
      <c r="B14" s="123"/>
      <c r="C14" s="78"/>
      <c r="D14" s="78"/>
      <c r="E14" s="79"/>
      <c r="F14" s="77"/>
      <c r="G14" s="80"/>
      <c r="H14" s="80"/>
      <c r="I14" s="80"/>
      <c r="J14" s="81">
        <v>61.357100000000003</v>
      </c>
      <c r="K14" s="119">
        <f>G14/J14</f>
        <v>0</v>
      </c>
      <c r="L14" s="82"/>
      <c r="M14" s="83"/>
      <c r="N14" s="84"/>
    </row>
    <row r="15" spans="1:14" x14ac:dyDescent="0.25">
      <c r="A15" s="127" t="s">
        <v>60</v>
      </c>
      <c r="B15" s="123"/>
      <c r="C15" s="78"/>
      <c r="D15" s="78"/>
      <c r="E15" s="79"/>
      <c r="F15" s="77"/>
      <c r="G15" s="80"/>
      <c r="H15" s="80"/>
      <c r="I15" s="80"/>
      <c r="J15" s="81">
        <v>61.357100000000003</v>
      </c>
      <c r="K15" s="119">
        <f t="shared" ref="K15:K37" si="0">G15/J15</f>
        <v>0</v>
      </c>
      <c r="L15" s="82"/>
      <c r="M15" s="83"/>
      <c r="N15" s="85"/>
    </row>
    <row r="16" spans="1:14" x14ac:dyDescent="0.25">
      <c r="A16" s="127" t="s">
        <v>61</v>
      </c>
      <c r="B16" s="123"/>
      <c r="C16" s="78"/>
      <c r="D16" s="78"/>
      <c r="E16" s="79"/>
      <c r="F16" s="77"/>
      <c r="G16" s="80"/>
      <c r="H16" s="80"/>
      <c r="I16" s="80"/>
      <c r="J16" s="81">
        <v>61.357100000000003</v>
      </c>
      <c r="K16" s="119">
        <f t="shared" si="0"/>
        <v>0</v>
      </c>
      <c r="L16" s="82"/>
      <c r="M16" s="83"/>
      <c r="N16" s="84"/>
    </row>
    <row r="17" spans="1:14" x14ac:dyDescent="0.25">
      <c r="A17" s="127" t="s">
        <v>62</v>
      </c>
      <c r="B17" s="123"/>
      <c r="C17" s="78"/>
      <c r="D17" s="78"/>
      <c r="E17" s="79"/>
      <c r="F17" s="77"/>
      <c r="G17" s="80"/>
      <c r="H17" s="80"/>
      <c r="I17" s="80"/>
      <c r="J17" s="81">
        <v>61.357100000000003</v>
      </c>
      <c r="K17" s="119">
        <f t="shared" ref="K17:K31" si="1">G17/J17</f>
        <v>0</v>
      </c>
      <c r="L17" s="82"/>
      <c r="M17" s="83"/>
      <c r="N17" s="84"/>
    </row>
    <row r="18" spans="1:14" x14ac:dyDescent="0.25">
      <c r="A18" s="127" t="s">
        <v>63</v>
      </c>
      <c r="B18" s="123"/>
      <c r="C18" s="78"/>
      <c r="D18" s="78"/>
      <c r="E18" s="79"/>
      <c r="F18" s="77"/>
      <c r="G18" s="80"/>
      <c r="H18" s="80"/>
      <c r="I18" s="80"/>
      <c r="J18" s="81">
        <v>61.357100000000003</v>
      </c>
      <c r="K18" s="119">
        <f t="shared" si="1"/>
        <v>0</v>
      </c>
      <c r="L18" s="82"/>
      <c r="M18" s="83"/>
      <c r="N18" s="84"/>
    </row>
    <row r="19" spans="1:14" x14ac:dyDescent="0.25">
      <c r="A19" s="127" t="s">
        <v>64</v>
      </c>
      <c r="B19" s="123"/>
      <c r="C19" s="78"/>
      <c r="D19" s="78"/>
      <c r="E19" s="79"/>
      <c r="F19" s="77"/>
      <c r="G19" s="80"/>
      <c r="H19" s="80"/>
      <c r="I19" s="80"/>
      <c r="J19" s="81">
        <v>61.357100000000003</v>
      </c>
      <c r="K19" s="119">
        <f t="shared" si="1"/>
        <v>0</v>
      </c>
      <c r="L19" s="82"/>
      <c r="M19" s="83"/>
      <c r="N19" s="84"/>
    </row>
    <row r="20" spans="1:14" x14ac:dyDescent="0.25">
      <c r="A20" s="127" t="s">
        <v>65</v>
      </c>
      <c r="B20" s="123"/>
      <c r="C20" s="78"/>
      <c r="D20" s="78"/>
      <c r="E20" s="79"/>
      <c r="F20" s="77"/>
      <c r="G20" s="80"/>
      <c r="H20" s="80"/>
      <c r="I20" s="80"/>
      <c r="J20" s="81">
        <v>61.357100000000003</v>
      </c>
      <c r="K20" s="119">
        <f t="shared" si="1"/>
        <v>0</v>
      </c>
      <c r="L20" s="82"/>
      <c r="M20" s="83"/>
      <c r="N20" s="84"/>
    </row>
    <row r="21" spans="1:14" x14ac:dyDescent="0.25">
      <c r="A21" s="127" t="s">
        <v>66</v>
      </c>
      <c r="B21" s="123"/>
      <c r="C21" s="78"/>
      <c r="D21" s="78"/>
      <c r="E21" s="79"/>
      <c r="F21" s="77"/>
      <c r="G21" s="80"/>
      <c r="H21" s="80"/>
      <c r="I21" s="80"/>
      <c r="J21" s="81">
        <v>61.357100000000003</v>
      </c>
      <c r="K21" s="119">
        <f t="shared" si="1"/>
        <v>0</v>
      </c>
      <c r="L21" s="82"/>
      <c r="M21" s="83"/>
      <c r="N21" s="84"/>
    </row>
    <row r="22" spans="1:14" x14ac:dyDescent="0.25">
      <c r="A22" s="127" t="s">
        <v>67</v>
      </c>
      <c r="B22" s="123"/>
      <c r="C22" s="78"/>
      <c r="D22" s="78"/>
      <c r="E22" s="79"/>
      <c r="F22" s="77"/>
      <c r="G22" s="80"/>
      <c r="H22" s="80"/>
      <c r="I22" s="80"/>
      <c r="J22" s="81">
        <v>61.357100000000003</v>
      </c>
      <c r="K22" s="119">
        <f t="shared" si="1"/>
        <v>0</v>
      </c>
      <c r="L22" s="82"/>
      <c r="M22" s="83"/>
      <c r="N22" s="84"/>
    </row>
    <row r="23" spans="1:14" x14ac:dyDescent="0.25">
      <c r="A23" s="127" t="s">
        <v>68</v>
      </c>
      <c r="B23" s="123"/>
      <c r="C23" s="78"/>
      <c r="D23" s="78"/>
      <c r="E23" s="79"/>
      <c r="F23" s="77"/>
      <c r="G23" s="80"/>
      <c r="H23" s="80"/>
      <c r="I23" s="80"/>
      <c r="J23" s="81">
        <v>61.357100000000003</v>
      </c>
      <c r="K23" s="119">
        <f t="shared" si="1"/>
        <v>0</v>
      </c>
      <c r="L23" s="82"/>
      <c r="M23" s="83"/>
      <c r="N23" s="84"/>
    </row>
    <row r="24" spans="1:14" x14ac:dyDescent="0.25">
      <c r="A24" s="127" t="s">
        <v>69</v>
      </c>
      <c r="B24" s="123"/>
      <c r="C24" s="78"/>
      <c r="D24" s="78"/>
      <c r="E24" s="79"/>
      <c r="F24" s="77"/>
      <c r="G24" s="80"/>
      <c r="H24" s="80"/>
      <c r="I24" s="80"/>
      <c r="J24" s="81">
        <v>61.357100000000003</v>
      </c>
      <c r="K24" s="119">
        <f t="shared" si="1"/>
        <v>0</v>
      </c>
      <c r="L24" s="82"/>
      <c r="M24" s="83"/>
      <c r="N24" s="84"/>
    </row>
    <row r="25" spans="1:14" x14ac:dyDescent="0.25">
      <c r="A25" s="127" t="s">
        <v>70</v>
      </c>
      <c r="B25" s="123"/>
      <c r="C25" s="78"/>
      <c r="D25" s="78"/>
      <c r="E25" s="79"/>
      <c r="F25" s="77"/>
      <c r="G25" s="80"/>
      <c r="H25" s="80"/>
      <c r="I25" s="80"/>
      <c r="J25" s="81">
        <v>61.357100000000003</v>
      </c>
      <c r="K25" s="119">
        <f t="shared" si="1"/>
        <v>0</v>
      </c>
      <c r="L25" s="82"/>
      <c r="M25" s="83"/>
      <c r="N25" s="84"/>
    </row>
    <row r="26" spans="1:14" x14ac:dyDescent="0.25">
      <c r="A26" s="127" t="s">
        <v>71</v>
      </c>
      <c r="B26" s="123"/>
      <c r="C26" s="78"/>
      <c r="D26" s="78"/>
      <c r="E26" s="79"/>
      <c r="F26" s="77"/>
      <c r="G26" s="80"/>
      <c r="H26" s="80"/>
      <c r="I26" s="80"/>
      <c r="J26" s="81">
        <v>61.357100000000003</v>
      </c>
      <c r="K26" s="119">
        <f t="shared" si="1"/>
        <v>0</v>
      </c>
      <c r="L26" s="82"/>
      <c r="M26" s="83"/>
      <c r="N26" s="84"/>
    </row>
    <row r="27" spans="1:14" x14ac:dyDescent="0.25">
      <c r="A27" s="127" t="s">
        <v>72</v>
      </c>
      <c r="B27" s="123"/>
      <c r="C27" s="78"/>
      <c r="D27" s="78"/>
      <c r="E27" s="79"/>
      <c r="F27" s="77"/>
      <c r="G27" s="80"/>
      <c r="H27" s="80"/>
      <c r="I27" s="80"/>
      <c r="J27" s="81">
        <v>61.357100000000003</v>
      </c>
      <c r="K27" s="119">
        <f t="shared" si="1"/>
        <v>0</v>
      </c>
      <c r="L27" s="82"/>
      <c r="M27" s="83"/>
      <c r="N27" s="84"/>
    </row>
    <row r="28" spans="1:14" x14ac:dyDescent="0.25">
      <c r="A28" s="127" t="s">
        <v>73</v>
      </c>
      <c r="B28" s="123"/>
      <c r="C28" s="78"/>
      <c r="D28" s="78"/>
      <c r="E28" s="79"/>
      <c r="F28" s="77"/>
      <c r="G28" s="80"/>
      <c r="H28" s="80"/>
      <c r="I28" s="80"/>
      <c r="J28" s="81">
        <v>61.357100000000003</v>
      </c>
      <c r="K28" s="119">
        <f t="shared" si="1"/>
        <v>0</v>
      </c>
      <c r="L28" s="82"/>
      <c r="M28" s="83"/>
      <c r="N28" s="84"/>
    </row>
    <row r="29" spans="1:14" x14ac:dyDescent="0.25">
      <c r="A29" s="127" t="s">
        <v>74</v>
      </c>
      <c r="B29" s="123"/>
      <c r="C29" s="78"/>
      <c r="D29" s="78"/>
      <c r="E29" s="79"/>
      <c r="F29" s="77"/>
      <c r="G29" s="80"/>
      <c r="H29" s="80"/>
      <c r="I29" s="80"/>
      <c r="J29" s="81">
        <v>61.357100000000003</v>
      </c>
      <c r="K29" s="119">
        <f t="shared" si="1"/>
        <v>0</v>
      </c>
      <c r="L29" s="82"/>
      <c r="M29" s="83"/>
      <c r="N29" s="84"/>
    </row>
    <row r="30" spans="1:14" x14ac:dyDescent="0.25">
      <c r="A30" s="127" t="s">
        <v>75</v>
      </c>
      <c r="B30" s="123"/>
      <c r="C30" s="78"/>
      <c r="D30" s="78"/>
      <c r="E30" s="79"/>
      <c r="F30" s="77"/>
      <c r="G30" s="80"/>
      <c r="H30" s="80"/>
      <c r="I30" s="80"/>
      <c r="J30" s="81">
        <v>61.357100000000003</v>
      </c>
      <c r="K30" s="119">
        <f t="shared" si="1"/>
        <v>0</v>
      </c>
      <c r="L30" s="82"/>
      <c r="M30" s="83"/>
      <c r="N30" s="84"/>
    </row>
    <row r="31" spans="1:14" x14ac:dyDescent="0.25">
      <c r="A31" s="127" t="s">
        <v>76</v>
      </c>
      <c r="B31" s="123"/>
      <c r="C31" s="78"/>
      <c r="D31" s="78"/>
      <c r="E31" s="79"/>
      <c r="F31" s="77"/>
      <c r="G31" s="80"/>
      <c r="H31" s="80"/>
      <c r="I31" s="80"/>
      <c r="J31" s="81">
        <v>61.357100000000003</v>
      </c>
      <c r="K31" s="119">
        <f t="shared" si="1"/>
        <v>0</v>
      </c>
      <c r="L31" s="82"/>
      <c r="M31" s="83"/>
      <c r="N31" s="84"/>
    </row>
    <row r="32" spans="1:14" x14ac:dyDescent="0.25">
      <c r="A32" s="127" t="s">
        <v>77</v>
      </c>
      <c r="B32" s="123"/>
      <c r="C32" s="78"/>
      <c r="D32" s="78"/>
      <c r="E32" s="79"/>
      <c r="F32" s="77"/>
      <c r="G32" s="80"/>
      <c r="H32" s="80"/>
      <c r="I32" s="80"/>
      <c r="J32" s="81">
        <v>61.357100000000003</v>
      </c>
      <c r="K32" s="119">
        <f t="shared" si="0"/>
        <v>0</v>
      </c>
      <c r="L32" s="82"/>
      <c r="M32" s="83"/>
      <c r="N32" s="84"/>
    </row>
    <row r="33" spans="1:14" x14ac:dyDescent="0.25">
      <c r="A33" s="127" t="s">
        <v>78</v>
      </c>
      <c r="B33" s="123"/>
      <c r="C33" s="78"/>
      <c r="D33" s="78"/>
      <c r="E33" s="79"/>
      <c r="F33" s="77"/>
      <c r="G33" s="80"/>
      <c r="H33" s="80"/>
      <c r="I33" s="80"/>
      <c r="J33" s="81">
        <v>61.357100000000003</v>
      </c>
      <c r="K33" s="119">
        <f t="shared" si="0"/>
        <v>0</v>
      </c>
      <c r="L33" s="82"/>
      <c r="M33" s="83"/>
      <c r="N33" s="85"/>
    </row>
    <row r="34" spans="1:14" x14ac:dyDescent="0.25">
      <c r="A34" s="127" t="s">
        <v>79</v>
      </c>
      <c r="B34" s="124"/>
      <c r="C34" s="78"/>
      <c r="D34" s="78"/>
      <c r="E34" s="79"/>
      <c r="F34" s="77"/>
      <c r="G34" s="80"/>
      <c r="H34" s="80"/>
      <c r="I34" s="80"/>
      <c r="J34" s="81">
        <v>61.357100000000003</v>
      </c>
      <c r="K34" s="119">
        <f t="shared" si="0"/>
        <v>0</v>
      </c>
      <c r="L34" s="82"/>
      <c r="M34" s="83"/>
      <c r="N34" s="85"/>
    </row>
    <row r="35" spans="1:14" x14ac:dyDescent="0.25">
      <c r="A35" s="127" t="s">
        <v>80</v>
      </c>
      <c r="B35" s="125"/>
      <c r="C35" s="78"/>
      <c r="D35" s="78"/>
      <c r="E35" s="79"/>
      <c r="F35" s="77"/>
      <c r="G35" s="80"/>
      <c r="H35" s="80"/>
      <c r="I35" s="80"/>
      <c r="J35" s="81">
        <v>61.357100000000003</v>
      </c>
      <c r="K35" s="119">
        <f t="shared" si="0"/>
        <v>0</v>
      </c>
      <c r="L35" s="82"/>
      <c r="M35" s="83"/>
      <c r="N35" s="84"/>
    </row>
    <row r="36" spans="1:14" x14ac:dyDescent="0.25">
      <c r="A36" s="127" t="s">
        <v>81</v>
      </c>
      <c r="B36" s="125"/>
      <c r="C36" s="78"/>
      <c r="D36" s="78"/>
      <c r="E36" s="79"/>
      <c r="F36" s="77"/>
      <c r="G36" s="80"/>
      <c r="H36" s="80"/>
      <c r="I36" s="80"/>
      <c r="J36" s="81">
        <v>61.357100000000003</v>
      </c>
      <c r="K36" s="119">
        <f t="shared" si="0"/>
        <v>0</v>
      </c>
      <c r="L36" s="82"/>
      <c r="M36" s="83"/>
      <c r="N36" s="84"/>
    </row>
    <row r="37" spans="1:14" x14ac:dyDescent="0.25">
      <c r="A37" s="127" t="s">
        <v>82</v>
      </c>
      <c r="B37" s="125"/>
      <c r="C37" s="78"/>
      <c r="D37" s="78"/>
      <c r="E37" s="79"/>
      <c r="F37" s="77"/>
      <c r="G37" s="80"/>
      <c r="H37" s="80"/>
      <c r="I37" s="80"/>
      <c r="J37" s="81">
        <v>61.357100000000003</v>
      </c>
      <c r="K37" s="119">
        <f t="shared" si="0"/>
        <v>0</v>
      </c>
      <c r="L37" s="82"/>
      <c r="M37" s="83"/>
      <c r="N37" s="85"/>
    </row>
    <row r="38" spans="1:14" x14ac:dyDescent="0.25">
      <c r="A38" s="128"/>
      <c r="B38" s="156" t="s">
        <v>48</v>
      </c>
      <c r="C38" s="157"/>
      <c r="D38" s="157"/>
      <c r="E38" s="157"/>
      <c r="F38" s="157"/>
      <c r="G38" s="86">
        <f>SUM(G14:G37)</f>
        <v>0</v>
      </c>
      <c r="H38" s="115"/>
      <c r="I38" s="86"/>
      <c r="J38" s="87"/>
      <c r="K38" s="117">
        <f>SUM(K14:K37)</f>
        <v>0</v>
      </c>
      <c r="L38" s="160"/>
      <c r="M38" s="161"/>
      <c r="N38" s="162"/>
    </row>
    <row r="39" spans="1:14" x14ac:dyDescent="0.25">
      <c r="B39" s="76"/>
      <c r="C39" s="76"/>
      <c r="D39" s="76"/>
      <c r="E39" s="76"/>
      <c r="F39" s="76"/>
      <c r="G39" s="74"/>
      <c r="H39" s="74"/>
      <c r="I39" s="74"/>
      <c r="J39" s="74"/>
      <c r="K39" s="75"/>
      <c r="L39" s="76"/>
    </row>
    <row r="40" spans="1:14" ht="16.5" x14ac:dyDescent="0.25">
      <c r="B40" s="73" t="s">
        <v>92</v>
      </c>
      <c r="C40" s="73"/>
      <c r="D40" s="70"/>
      <c r="E40" s="70"/>
      <c r="F40" s="74"/>
      <c r="G40" s="70"/>
      <c r="H40" s="70"/>
      <c r="I40" s="70"/>
      <c r="J40" s="70"/>
      <c r="K40" s="75"/>
      <c r="L40" s="76"/>
      <c r="M40" s="70"/>
      <c r="N40" s="70"/>
    </row>
    <row r="41" spans="1:14" ht="48" customHeight="1" x14ac:dyDescent="0.25">
      <c r="A41" s="129" t="s">
        <v>58</v>
      </c>
      <c r="B41" s="132" t="s">
        <v>38</v>
      </c>
      <c r="C41" s="130" t="s">
        <v>53</v>
      </c>
      <c r="D41" s="130" t="s">
        <v>41</v>
      </c>
      <c r="E41" s="130" t="s">
        <v>42</v>
      </c>
      <c r="F41" s="130" t="s">
        <v>43</v>
      </c>
      <c r="G41" s="130" t="s">
        <v>44</v>
      </c>
      <c r="H41" s="130" t="s">
        <v>55</v>
      </c>
      <c r="I41" s="130" t="s">
        <v>56</v>
      </c>
      <c r="J41" s="130" t="s">
        <v>45</v>
      </c>
      <c r="K41" s="131" t="s">
        <v>54</v>
      </c>
      <c r="L41" s="131" t="s">
        <v>46</v>
      </c>
      <c r="M41" s="154" t="s">
        <v>47</v>
      </c>
      <c r="N41" s="155"/>
    </row>
    <row r="42" spans="1:14" x14ac:dyDescent="0.25">
      <c r="A42" s="127" t="s">
        <v>59</v>
      </c>
      <c r="B42" s="125"/>
      <c r="C42" s="78"/>
      <c r="D42" s="78"/>
      <c r="E42" s="79"/>
      <c r="F42" s="88"/>
      <c r="G42" s="89"/>
      <c r="H42" s="89"/>
      <c r="I42" s="80">
        <f>G42-H42</f>
        <v>0</v>
      </c>
      <c r="J42" s="81">
        <v>61.357100000000003</v>
      </c>
      <c r="K42" s="119">
        <f>I42/J42</f>
        <v>0</v>
      </c>
      <c r="L42" s="82"/>
      <c r="M42" s="83"/>
      <c r="N42" s="84"/>
    </row>
    <row r="43" spans="1:14" x14ac:dyDescent="0.25">
      <c r="A43" s="127" t="s">
        <v>60</v>
      </c>
      <c r="B43" s="125"/>
      <c r="C43" s="78"/>
      <c r="D43" s="78"/>
      <c r="E43" s="79"/>
      <c r="F43" s="88"/>
      <c r="G43" s="89"/>
      <c r="H43" s="89"/>
      <c r="I43" s="80">
        <f t="shared" ref="I43:I65" si="2">G43-H43</f>
        <v>0</v>
      </c>
      <c r="J43" s="81">
        <v>61.357100000000003</v>
      </c>
      <c r="K43" s="119">
        <f t="shared" ref="K43:K65" si="3">I43/J43</f>
        <v>0</v>
      </c>
      <c r="L43" s="82"/>
      <c r="M43" s="83"/>
      <c r="N43" s="84"/>
    </row>
    <row r="44" spans="1:14" x14ac:dyDescent="0.25">
      <c r="A44" s="127" t="s">
        <v>61</v>
      </c>
      <c r="B44" s="125"/>
      <c r="C44" s="78"/>
      <c r="D44" s="78"/>
      <c r="E44" s="79"/>
      <c r="F44" s="88"/>
      <c r="G44" s="89"/>
      <c r="H44" s="89"/>
      <c r="I44" s="80">
        <f t="shared" si="2"/>
        <v>0</v>
      </c>
      <c r="J44" s="81">
        <v>61.357100000000003</v>
      </c>
      <c r="K44" s="119">
        <f t="shared" si="3"/>
        <v>0</v>
      </c>
      <c r="L44" s="82"/>
      <c r="M44" s="83"/>
      <c r="N44" s="84"/>
    </row>
    <row r="45" spans="1:14" x14ac:dyDescent="0.25">
      <c r="A45" s="127" t="s">
        <v>62</v>
      </c>
      <c r="B45" s="125"/>
      <c r="C45" s="78"/>
      <c r="D45" s="78"/>
      <c r="E45" s="79"/>
      <c r="F45" s="88"/>
      <c r="G45" s="89"/>
      <c r="H45" s="89"/>
      <c r="I45" s="80">
        <f t="shared" si="2"/>
        <v>0</v>
      </c>
      <c r="J45" s="81">
        <v>61.357100000000003</v>
      </c>
      <c r="K45" s="119">
        <f t="shared" si="3"/>
        <v>0</v>
      </c>
      <c r="L45" s="82"/>
      <c r="M45" s="83"/>
      <c r="N45" s="84"/>
    </row>
    <row r="46" spans="1:14" x14ac:dyDescent="0.25">
      <c r="A46" s="127" t="s">
        <v>63</v>
      </c>
      <c r="B46" s="125"/>
      <c r="C46" s="78"/>
      <c r="D46" s="78"/>
      <c r="E46" s="79"/>
      <c r="F46" s="88"/>
      <c r="G46" s="89"/>
      <c r="H46" s="89"/>
      <c r="I46" s="80">
        <f t="shared" si="2"/>
        <v>0</v>
      </c>
      <c r="J46" s="81">
        <v>61.357100000000003</v>
      </c>
      <c r="K46" s="119">
        <f t="shared" si="3"/>
        <v>0</v>
      </c>
      <c r="L46" s="82"/>
      <c r="M46" s="83"/>
      <c r="N46" s="84"/>
    </row>
    <row r="47" spans="1:14" x14ac:dyDescent="0.25">
      <c r="A47" s="127" t="s">
        <v>64</v>
      </c>
      <c r="B47" s="125"/>
      <c r="C47" s="78"/>
      <c r="D47" s="78"/>
      <c r="E47" s="79"/>
      <c r="F47" s="88"/>
      <c r="G47" s="89"/>
      <c r="H47" s="89"/>
      <c r="I47" s="80">
        <f t="shared" si="2"/>
        <v>0</v>
      </c>
      <c r="J47" s="81">
        <v>61.357100000000003</v>
      </c>
      <c r="K47" s="119">
        <f t="shared" si="3"/>
        <v>0</v>
      </c>
      <c r="L47" s="82"/>
      <c r="M47" s="83"/>
      <c r="N47" s="84"/>
    </row>
    <row r="48" spans="1:14" x14ac:dyDescent="0.25">
      <c r="A48" s="127" t="s">
        <v>65</v>
      </c>
      <c r="B48" s="125"/>
      <c r="C48" s="78"/>
      <c r="D48" s="78"/>
      <c r="E48" s="79"/>
      <c r="F48" s="88"/>
      <c r="G48" s="89"/>
      <c r="H48" s="89"/>
      <c r="I48" s="80">
        <f t="shared" si="2"/>
        <v>0</v>
      </c>
      <c r="J48" s="81">
        <v>61.357100000000003</v>
      </c>
      <c r="K48" s="119">
        <f t="shared" si="3"/>
        <v>0</v>
      </c>
      <c r="L48" s="82"/>
      <c r="M48" s="83"/>
      <c r="N48" s="84"/>
    </row>
    <row r="49" spans="1:14" x14ac:dyDescent="0.25">
      <c r="A49" s="127" t="s">
        <v>66</v>
      </c>
      <c r="B49" s="125"/>
      <c r="C49" s="78"/>
      <c r="D49" s="78"/>
      <c r="E49" s="79"/>
      <c r="F49" s="88"/>
      <c r="G49" s="89"/>
      <c r="H49" s="89"/>
      <c r="I49" s="80">
        <f t="shared" si="2"/>
        <v>0</v>
      </c>
      <c r="J49" s="81">
        <v>61.357100000000003</v>
      </c>
      <c r="K49" s="119">
        <f t="shared" si="3"/>
        <v>0</v>
      </c>
      <c r="L49" s="82"/>
      <c r="M49" s="83"/>
      <c r="N49" s="84"/>
    </row>
    <row r="50" spans="1:14" x14ac:dyDescent="0.25">
      <c r="A50" s="127" t="s">
        <v>67</v>
      </c>
      <c r="B50" s="125"/>
      <c r="C50" s="78"/>
      <c r="D50" s="78"/>
      <c r="E50" s="79"/>
      <c r="F50" s="88"/>
      <c r="G50" s="89"/>
      <c r="H50" s="89"/>
      <c r="I50" s="80">
        <f t="shared" si="2"/>
        <v>0</v>
      </c>
      <c r="J50" s="81">
        <v>61.357100000000003</v>
      </c>
      <c r="K50" s="119">
        <f t="shared" si="3"/>
        <v>0</v>
      </c>
      <c r="L50" s="82"/>
      <c r="M50" s="83"/>
      <c r="N50" s="84"/>
    </row>
    <row r="51" spans="1:14" x14ac:dyDescent="0.25">
      <c r="A51" s="127" t="s">
        <v>68</v>
      </c>
      <c r="B51" s="125"/>
      <c r="C51" s="78"/>
      <c r="D51" s="78"/>
      <c r="E51" s="79"/>
      <c r="F51" s="88"/>
      <c r="G51" s="89"/>
      <c r="H51" s="89"/>
      <c r="I51" s="80">
        <f t="shared" si="2"/>
        <v>0</v>
      </c>
      <c r="J51" s="81">
        <v>61.357100000000003</v>
      </c>
      <c r="K51" s="119">
        <f t="shared" si="3"/>
        <v>0</v>
      </c>
      <c r="L51" s="82"/>
      <c r="M51" s="83"/>
      <c r="N51" s="84"/>
    </row>
    <row r="52" spans="1:14" x14ac:dyDescent="0.25">
      <c r="A52" s="127" t="s">
        <v>69</v>
      </c>
      <c r="B52" s="125"/>
      <c r="C52" s="78"/>
      <c r="D52" s="78"/>
      <c r="E52" s="79"/>
      <c r="F52" s="88"/>
      <c r="G52" s="89"/>
      <c r="H52" s="89"/>
      <c r="I52" s="80">
        <f t="shared" si="2"/>
        <v>0</v>
      </c>
      <c r="J52" s="81">
        <v>61.357100000000003</v>
      </c>
      <c r="K52" s="119">
        <f t="shared" si="3"/>
        <v>0</v>
      </c>
      <c r="L52" s="82"/>
      <c r="M52" s="83"/>
      <c r="N52" s="84"/>
    </row>
    <row r="53" spans="1:14" x14ac:dyDescent="0.25">
      <c r="A53" s="127" t="s">
        <v>70</v>
      </c>
      <c r="B53" s="125"/>
      <c r="C53" s="78"/>
      <c r="D53" s="78"/>
      <c r="E53" s="79"/>
      <c r="F53" s="88"/>
      <c r="G53" s="89"/>
      <c r="H53" s="89"/>
      <c r="I53" s="80">
        <f t="shared" si="2"/>
        <v>0</v>
      </c>
      <c r="J53" s="81">
        <v>61.357100000000003</v>
      </c>
      <c r="K53" s="119">
        <f t="shared" si="3"/>
        <v>0</v>
      </c>
      <c r="L53" s="82"/>
      <c r="M53" s="83"/>
      <c r="N53" s="84"/>
    </row>
    <row r="54" spans="1:14" x14ac:dyDescent="0.25">
      <c r="A54" s="127" t="s">
        <v>71</v>
      </c>
      <c r="B54" s="125"/>
      <c r="C54" s="78"/>
      <c r="D54" s="78"/>
      <c r="E54" s="79"/>
      <c r="F54" s="88"/>
      <c r="G54" s="89"/>
      <c r="H54" s="89"/>
      <c r="I54" s="80">
        <f t="shared" si="2"/>
        <v>0</v>
      </c>
      <c r="J54" s="81">
        <v>61.357100000000003</v>
      </c>
      <c r="K54" s="119">
        <f t="shared" si="3"/>
        <v>0</v>
      </c>
      <c r="L54" s="82"/>
      <c r="M54" s="83"/>
      <c r="N54" s="84"/>
    </row>
    <row r="55" spans="1:14" x14ac:dyDescent="0.25">
      <c r="A55" s="127" t="s">
        <v>72</v>
      </c>
      <c r="B55" s="125"/>
      <c r="C55" s="78"/>
      <c r="D55" s="78"/>
      <c r="E55" s="79"/>
      <c r="F55" s="88"/>
      <c r="G55" s="89"/>
      <c r="H55" s="89"/>
      <c r="I55" s="80">
        <f t="shared" si="2"/>
        <v>0</v>
      </c>
      <c r="J55" s="81">
        <v>61.357100000000003</v>
      </c>
      <c r="K55" s="119">
        <f t="shared" si="3"/>
        <v>0</v>
      </c>
      <c r="L55" s="82"/>
      <c r="M55" s="83"/>
      <c r="N55" s="84"/>
    </row>
    <row r="56" spans="1:14" x14ac:dyDescent="0.25">
      <c r="A56" s="127" t="s">
        <v>73</v>
      </c>
      <c r="B56" s="125"/>
      <c r="C56" s="78"/>
      <c r="D56" s="78"/>
      <c r="E56" s="79"/>
      <c r="F56" s="88"/>
      <c r="G56" s="89"/>
      <c r="H56" s="89"/>
      <c r="I56" s="80">
        <f t="shared" si="2"/>
        <v>0</v>
      </c>
      <c r="J56" s="81">
        <v>61.357100000000003</v>
      </c>
      <c r="K56" s="119">
        <f t="shared" si="3"/>
        <v>0</v>
      </c>
      <c r="L56" s="82"/>
      <c r="M56" s="83"/>
      <c r="N56" s="84"/>
    </row>
    <row r="57" spans="1:14" x14ac:dyDescent="0.25">
      <c r="A57" s="127" t="s">
        <v>74</v>
      </c>
      <c r="B57" s="125"/>
      <c r="C57" s="78"/>
      <c r="D57" s="78"/>
      <c r="E57" s="79"/>
      <c r="F57" s="88"/>
      <c r="G57" s="89"/>
      <c r="H57" s="89"/>
      <c r="I57" s="80">
        <f t="shared" si="2"/>
        <v>0</v>
      </c>
      <c r="J57" s="81">
        <v>61.357100000000003</v>
      </c>
      <c r="K57" s="119">
        <f t="shared" si="3"/>
        <v>0</v>
      </c>
      <c r="L57" s="82"/>
      <c r="M57" s="83"/>
      <c r="N57" s="84"/>
    </row>
    <row r="58" spans="1:14" x14ac:dyDescent="0.25">
      <c r="A58" s="127" t="s">
        <v>75</v>
      </c>
      <c r="B58" s="125"/>
      <c r="C58" s="78"/>
      <c r="D58" s="78"/>
      <c r="E58" s="79"/>
      <c r="F58" s="88"/>
      <c r="G58" s="89"/>
      <c r="H58" s="89"/>
      <c r="I58" s="80">
        <f t="shared" ref="I58:I60" si="4">G58-H58</f>
        <v>0</v>
      </c>
      <c r="J58" s="81">
        <v>61.357100000000003</v>
      </c>
      <c r="K58" s="119">
        <f t="shared" ref="K58:K60" si="5">I58/J58</f>
        <v>0</v>
      </c>
      <c r="L58" s="82"/>
      <c r="M58" s="83"/>
      <c r="N58" s="84"/>
    </row>
    <row r="59" spans="1:14" x14ac:dyDescent="0.25">
      <c r="A59" s="127" t="s">
        <v>76</v>
      </c>
      <c r="B59" s="125"/>
      <c r="C59" s="78"/>
      <c r="D59" s="78"/>
      <c r="E59" s="79"/>
      <c r="F59" s="88"/>
      <c r="G59" s="89"/>
      <c r="H59" s="89"/>
      <c r="I59" s="80">
        <f t="shared" si="4"/>
        <v>0</v>
      </c>
      <c r="J59" s="81">
        <v>61.357100000000003</v>
      </c>
      <c r="K59" s="119">
        <f t="shared" si="5"/>
        <v>0</v>
      </c>
      <c r="L59" s="82"/>
      <c r="M59" s="83"/>
      <c r="N59" s="84"/>
    </row>
    <row r="60" spans="1:14" x14ac:dyDescent="0.25">
      <c r="A60" s="127" t="s">
        <v>77</v>
      </c>
      <c r="B60" s="125"/>
      <c r="C60" s="78"/>
      <c r="D60" s="78"/>
      <c r="E60" s="79"/>
      <c r="F60" s="88"/>
      <c r="G60" s="89"/>
      <c r="H60" s="89"/>
      <c r="I60" s="80">
        <f t="shared" si="4"/>
        <v>0</v>
      </c>
      <c r="J60" s="81">
        <v>61.357100000000003</v>
      </c>
      <c r="K60" s="119">
        <f t="shared" si="5"/>
        <v>0</v>
      </c>
      <c r="L60" s="82"/>
      <c r="M60" s="83"/>
      <c r="N60" s="84"/>
    </row>
    <row r="61" spans="1:14" x14ac:dyDescent="0.25">
      <c r="A61" s="127" t="s">
        <v>78</v>
      </c>
      <c r="B61" s="125"/>
      <c r="C61" s="78"/>
      <c r="D61" s="78"/>
      <c r="E61" s="79"/>
      <c r="F61" s="88"/>
      <c r="G61" s="89"/>
      <c r="H61" s="89"/>
      <c r="I61" s="80">
        <f t="shared" si="2"/>
        <v>0</v>
      </c>
      <c r="J61" s="81">
        <v>61.357100000000003</v>
      </c>
      <c r="K61" s="119">
        <f t="shared" si="3"/>
        <v>0</v>
      </c>
      <c r="L61" s="82"/>
      <c r="M61" s="83"/>
      <c r="N61" s="84"/>
    </row>
    <row r="62" spans="1:14" x14ac:dyDescent="0.25">
      <c r="A62" s="127" t="s">
        <v>79</v>
      </c>
      <c r="B62" s="125"/>
      <c r="C62" s="78"/>
      <c r="D62" s="78"/>
      <c r="E62" s="79"/>
      <c r="F62" s="88"/>
      <c r="G62" s="90"/>
      <c r="H62" s="90"/>
      <c r="I62" s="80">
        <f t="shared" si="2"/>
        <v>0</v>
      </c>
      <c r="J62" s="81">
        <v>61.357100000000003</v>
      </c>
      <c r="K62" s="119">
        <f t="shared" si="3"/>
        <v>0</v>
      </c>
      <c r="L62" s="82"/>
      <c r="M62" s="83"/>
      <c r="N62" s="84"/>
    </row>
    <row r="63" spans="1:14" x14ac:dyDescent="0.25">
      <c r="A63" s="127" t="s">
        <v>80</v>
      </c>
      <c r="B63" s="125"/>
      <c r="C63" s="78"/>
      <c r="D63" s="78"/>
      <c r="E63" s="79"/>
      <c r="F63" s="88"/>
      <c r="G63" s="90"/>
      <c r="H63" s="90"/>
      <c r="I63" s="80">
        <f t="shared" si="2"/>
        <v>0</v>
      </c>
      <c r="J63" s="81">
        <v>61.357100000000003</v>
      </c>
      <c r="K63" s="119">
        <f t="shared" si="3"/>
        <v>0</v>
      </c>
      <c r="L63" s="82"/>
      <c r="M63" s="83"/>
      <c r="N63" s="84"/>
    </row>
    <row r="64" spans="1:14" x14ac:dyDescent="0.25">
      <c r="A64" s="127" t="s">
        <v>81</v>
      </c>
      <c r="B64" s="125"/>
      <c r="C64" s="78"/>
      <c r="D64" s="78"/>
      <c r="E64" s="79"/>
      <c r="F64" s="88"/>
      <c r="G64" s="91"/>
      <c r="H64" s="91"/>
      <c r="I64" s="80">
        <f t="shared" si="2"/>
        <v>0</v>
      </c>
      <c r="J64" s="81">
        <v>61.357100000000003</v>
      </c>
      <c r="K64" s="119">
        <f t="shared" si="3"/>
        <v>0</v>
      </c>
      <c r="L64" s="82"/>
      <c r="M64" s="83"/>
      <c r="N64" s="84"/>
    </row>
    <row r="65" spans="1:14" x14ac:dyDescent="0.25">
      <c r="A65" s="127" t="s">
        <v>82</v>
      </c>
      <c r="B65" s="125"/>
      <c r="C65" s="78"/>
      <c r="D65" s="78"/>
      <c r="E65" s="79"/>
      <c r="F65" s="88"/>
      <c r="G65" s="90"/>
      <c r="H65" s="90"/>
      <c r="I65" s="80">
        <f t="shared" si="2"/>
        <v>0</v>
      </c>
      <c r="J65" s="81">
        <v>61.357100000000003</v>
      </c>
      <c r="K65" s="119">
        <f t="shared" si="3"/>
        <v>0</v>
      </c>
      <c r="L65" s="82"/>
      <c r="M65" s="83"/>
      <c r="N65" s="85"/>
    </row>
    <row r="66" spans="1:14" x14ac:dyDescent="0.25">
      <c r="A66" s="128"/>
      <c r="B66" s="156" t="s">
        <v>48</v>
      </c>
      <c r="C66" s="157"/>
      <c r="D66" s="157"/>
      <c r="E66" s="157"/>
      <c r="F66" s="157"/>
      <c r="G66" s="118">
        <f>SUM(G42:G65)</f>
        <v>0</v>
      </c>
      <c r="H66" s="116"/>
      <c r="I66" s="118">
        <f>SUM(I42:I65)</f>
        <v>0</v>
      </c>
      <c r="J66" s="87"/>
      <c r="K66" s="117">
        <f>SUM(K42:K65)</f>
        <v>0</v>
      </c>
      <c r="L66" s="158"/>
      <c r="M66" s="152"/>
      <c r="N66" s="153"/>
    </row>
    <row r="67" spans="1:14" ht="17.25" x14ac:dyDescent="0.25">
      <c r="B67" s="93"/>
      <c r="C67" s="94"/>
      <c r="D67" s="67"/>
      <c r="E67" s="67"/>
      <c r="F67" s="71"/>
      <c r="G67" s="67"/>
      <c r="H67" s="67"/>
      <c r="I67" s="67"/>
      <c r="J67" s="67"/>
      <c r="K67" s="72"/>
      <c r="L67" s="67"/>
      <c r="M67" s="67"/>
      <c r="N67" s="67"/>
    </row>
    <row r="68" spans="1:14" ht="16.5" x14ac:dyDescent="0.25">
      <c r="B68" s="73" t="s">
        <v>93</v>
      </c>
      <c r="C68" s="73"/>
      <c r="D68" s="70"/>
      <c r="E68" s="70"/>
      <c r="F68" s="74"/>
      <c r="G68" s="70"/>
      <c r="H68" s="70"/>
      <c r="I68" s="70"/>
      <c r="J68" s="70"/>
      <c r="K68" s="75"/>
      <c r="L68" s="76"/>
      <c r="M68" s="70"/>
      <c r="N68" s="70"/>
    </row>
    <row r="69" spans="1:14" ht="60" customHeight="1" x14ac:dyDescent="0.25">
      <c r="A69" s="129" t="s">
        <v>58</v>
      </c>
      <c r="B69" s="130" t="s">
        <v>38</v>
      </c>
      <c r="C69" s="130" t="s">
        <v>50</v>
      </c>
      <c r="D69" s="130" t="s">
        <v>41</v>
      </c>
      <c r="E69" s="130" t="s">
        <v>42</v>
      </c>
      <c r="F69" s="130" t="s">
        <v>49</v>
      </c>
      <c r="G69" s="130" t="s">
        <v>44</v>
      </c>
      <c r="H69" s="130" t="s">
        <v>55</v>
      </c>
      <c r="I69" s="130" t="s">
        <v>56</v>
      </c>
      <c r="J69" s="130" t="s">
        <v>45</v>
      </c>
      <c r="K69" s="131" t="s">
        <v>54</v>
      </c>
      <c r="L69" s="131" t="s">
        <v>46</v>
      </c>
      <c r="M69" s="154" t="s">
        <v>47</v>
      </c>
      <c r="N69" s="155"/>
    </row>
    <row r="70" spans="1:14" x14ac:dyDescent="0.25">
      <c r="A70" s="127" t="s">
        <v>59</v>
      </c>
      <c r="B70" s="77"/>
      <c r="C70" s="78"/>
      <c r="D70" s="78"/>
      <c r="E70" s="79"/>
      <c r="F70" s="95"/>
      <c r="G70" s="91"/>
      <c r="H70" s="91"/>
      <c r="I70" s="80">
        <f>G70-H70</f>
        <v>0</v>
      </c>
      <c r="J70" s="81">
        <v>61.357100000000003</v>
      </c>
      <c r="K70" s="119">
        <f t="shared" ref="K70:K93" si="6">I70/J70</f>
        <v>0</v>
      </c>
      <c r="L70" s="82"/>
      <c r="M70" s="83"/>
      <c r="N70" s="84"/>
    </row>
    <row r="71" spans="1:14" x14ac:dyDescent="0.25">
      <c r="A71" s="127" t="s">
        <v>60</v>
      </c>
      <c r="B71" s="77"/>
      <c r="C71" s="78"/>
      <c r="D71" s="78"/>
      <c r="E71" s="79"/>
      <c r="F71" s="95"/>
      <c r="G71" s="91"/>
      <c r="H71" s="91"/>
      <c r="I71" s="80">
        <f t="shared" ref="I71:I93" si="7">G71-H71</f>
        <v>0</v>
      </c>
      <c r="J71" s="81">
        <v>61.357100000000003</v>
      </c>
      <c r="K71" s="119">
        <f t="shared" si="6"/>
        <v>0</v>
      </c>
      <c r="L71" s="82"/>
      <c r="M71" s="83"/>
      <c r="N71" s="84"/>
    </row>
    <row r="72" spans="1:14" x14ac:dyDescent="0.25">
      <c r="A72" s="127" t="s">
        <v>61</v>
      </c>
      <c r="B72" s="77"/>
      <c r="C72" s="78"/>
      <c r="D72" s="78"/>
      <c r="E72" s="79"/>
      <c r="F72" s="95"/>
      <c r="G72" s="91"/>
      <c r="H72" s="91"/>
      <c r="I72" s="80">
        <f t="shared" si="7"/>
        <v>0</v>
      </c>
      <c r="J72" s="81">
        <v>61.357100000000003</v>
      </c>
      <c r="K72" s="119">
        <f t="shared" si="6"/>
        <v>0</v>
      </c>
      <c r="L72" s="82"/>
      <c r="M72" s="83"/>
      <c r="N72" s="84"/>
    </row>
    <row r="73" spans="1:14" x14ac:dyDescent="0.25">
      <c r="A73" s="127" t="s">
        <v>62</v>
      </c>
      <c r="B73" s="77"/>
      <c r="C73" s="78"/>
      <c r="D73" s="78"/>
      <c r="E73" s="79"/>
      <c r="F73" s="95"/>
      <c r="G73" s="91"/>
      <c r="H73" s="91"/>
      <c r="I73" s="80">
        <f t="shared" si="7"/>
        <v>0</v>
      </c>
      <c r="J73" s="81">
        <v>61.357100000000003</v>
      </c>
      <c r="K73" s="119">
        <f t="shared" si="6"/>
        <v>0</v>
      </c>
      <c r="L73" s="82"/>
      <c r="M73" s="83"/>
      <c r="N73" s="84"/>
    </row>
    <row r="74" spans="1:14" x14ac:dyDescent="0.25">
      <c r="A74" s="127" t="s">
        <v>63</v>
      </c>
      <c r="B74" s="77"/>
      <c r="C74" s="78"/>
      <c r="D74" s="78"/>
      <c r="E74" s="79"/>
      <c r="F74" s="95"/>
      <c r="G74" s="91"/>
      <c r="H74" s="91"/>
      <c r="I74" s="80">
        <f t="shared" si="7"/>
        <v>0</v>
      </c>
      <c r="J74" s="81">
        <v>61.357100000000003</v>
      </c>
      <c r="K74" s="119">
        <f t="shared" si="6"/>
        <v>0</v>
      </c>
      <c r="L74" s="82"/>
      <c r="M74" s="83"/>
      <c r="N74" s="84"/>
    </row>
    <row r="75" spans="1:14" x14ac:dyDescent="0.25">
      <c r="A75" s="127" t="s">
        <v>64</v>
      </c>
      <c r="B75" s="77"/>
      <c r="C75" s="78"/>
      <c r="D75" s="78"/>
      <c r="E75" s="79"/>
      <c r="F75" s="95"/>
      <c r="G75" s="91"/>
      <c r="H75" s="91"/>
      <c r="I75" s="80">
        <f t="shared" si="7"/>
        <v>0</v>
      </c>
      <c r="J75" s="81">
        <v>61.357100000000003</v>
      </c>
      <c r="K75" s="119">
        <f t="shared" si="6"/>
        <v>0</v>
      </c>
      <c r="L75" s="82"/>
      <c r="M75" s="83"/>
      <c r="N75" s="84"/>
    </row>
    <row r="76" spans="1:14" x14ac:dyDescent="0.25">
      <c r="A76" s="127" t="s">
        <v>65</v>
      </c>
      <c r="B76" s="77"/>
      <c r="C76" s="78"/>
      <c r="D76" s="78"/>
      <c r="E76" s="79"/>
      <c r="F76" s="95"/>
      <c r="G76" s="91"/>
      <c r="H76" s="91"/>
      <c r="I76" s="80">
        <f t="shared" si="7"/>
        <v>0</v>
      </c>
      <c r="J76" s="81">
        <v>61.357100000000003</v>
      </c>
      <c r="K76" s="119">
        <f t="shared" si="6"/>
        <v>0</v>
      </c>
      <c r="L76" s="82"/>
      <c r="M76" s="83"/>
      <c r="N76" s="84"/>
    </row>
    <row r="77" spans="1:14" x14ac:dyDescent="0.25">
      <c r="A77" s="127" t="s">
        <v>66</v>
      </c>
      <c r="B77" s="77"/>
      <c r="C77" s="78"/>
      <c r="D77" s="78"/>
      <c r="E77" s="79"/>
      <c r="F77" s="95"/>
      <c r="G77" s="91"/>
      <c r="H77" s="91"/>
      <c r="I77" s="80">
        <f t="shared" si="7"/>
        <v>0</v>
      </c>
      <c r="J77" s="81">
        <v>61.357100000000003</v>
      </c>
      <c r="K77" s="119">
        <f t="shared" si="6"/>
        <v>0</v>
      </c>
      <c r="L77" s="82"/>
      <c r="M77" s="83"/>
      <c r="N77" s="84"/>
    </row>
    <row r="78" spans="1:14" x14ac:dyDescent="0.25">
      <c r="A78" s="127" t="s">
        <v>67</v>
      </c>
      <c r="B78" s="77"/>
      <c r="C78" s="78"/>
      <c r="D78" s="78"/>
      <c r="E78" s="79"/>
      <c r="F78" s="95"/>
      <c r="G78" s="91"/>
      <c r="H78" s="91"/>
      <c r="I78" s="80">
        <f t="shared" si="7"/>
        <v>0</v>
      </c>
      <c r="J78" s="81">
        <v>61.357100000000003</v>
      </c>
      <c r="K78" s="119">
        <f t="shared" si="6"/>
        <v>0</v>
      </c>
      <c r="L78" s="82"/>
      <c r="M78" s="83"/>
      <c r="N78" s="84"/>
    </row>
    <row r="79" spans="1:14" x14ac:dyDescent="0.25">
      <c r="A79" s="127" t="s">
        <v>68</v>
      </c>
      <c r="B79" s="77"/>
      <c r="C79" s="78"/>
      <c r="D79" s="78"/>
      <c r="E79" s="79"/>
      <c r="F79" s="95"/>
      <c r="G79" s="91"/>
      <c r="H79" s="91"/>
      <c r="I79" s="80">
        <f t="shared" si="7"/>
        <v>0</v>
      </c>
      <c r="J79" s="81">
        <v>61.357100000000003</v>
      </c>
      <c r="K79" s="119">
        <f t="shared" si="6"/>
        <v>0</v>
      </c>
      <c r="L79" s="82"/>
      <c r="M79" s="83"/>
      <c r="N79" s="84"/>
    </row>
    <row r="80" spans="1:14" x14ac:dyDescent="0.25">
      <c r="A80" s="127" t="s">
        <v>69</v>
      </c>
      <c r="B80" s="77"/>
      <c r="C80" s="78"/>
      <c r="D80" s="78"/>
      <c r="E80" s="79"/>
      <c r="F80" s="95"/>
      <c r="G80" s="91"/>
      <c r="H80" s="91"/>
      <c r="I80" s="80">
        <f t="shared" si="7"/>
        <v>0</v>
      </c>
      <c r="J80" s="81">
        <v>61.357100000000003</v>
      </c>
      <c r="K80" s="119">
        <f t="shared" si="6"/>
        <v>0</v>
      </c>
      <c r="L80" s="82"/>
      <c r="M80" s="83"/>
      <c r="N80" s="84"/>
    </row>
    <row r="81" spans="1:14" x14ac:dyDescent="0.25">
      <c r="A81" s="127" t="s">
        <v>70</v>
      </c>
      <c r="B81" s="77"/>
      <c r="C81" s="78"/>
      <c r="D81" s="78"/>
      <c r="E81" s="79"/>
      <c r="F81" s="95"/>
      <c r="G81" s="91"/>
      <c r="H81" s="91"/>
      <c r="I81" s="80">
        <f t="shared" si="7"/>
        <v>0</v>
      </c>
      <c r="J81" s="81">
        <v>61.357100000000003</v>
      </c>
      <c r="K81" s="119">
        <f t="shared" si="6"/>
        <v>0</v>
      </c>
      <c r="L81" s="82"/>
      <c r="M81" s="83"/>
      <c r="N81" s="84"/>
    </row>
    <row r="82" spans="1:14" x14ac:dyDescent="0.25">
      <c r="A82" s="127" t="s">
        <v>71</v>
      </c>
      <c r="B82" s="77"/>
      <c r="C82" s="78"/>
      <c r="D82" s="78"/>
      <c r="E82" s="79"/>
      <c r="F82" s="95"/>
      <c r="G82" s="91"/>
      <c r="H82" s="91"/>
      <c r="I82" s="80">
        <f t="shared" si="7"/>
        <v>0</v>
      </c>
      <c r="J82" s="81">
        <v>61.357100000000003</v>
      </c>
      <c r="K82" s="119">
        <f t="shared" si="6"/>
        <v>0</v>
      </c>
      <c r="L82" s="82"/>
      <c r="M82" s="83"/>
      <c r="N82" s="84"/>
    </row>
    <row r="83" spans="1:14" x14ac:dyDescent="0.25">
      <c r="A83" s="127" t="s">
        <v>72</v>
      </c>
      <c r="B83" s="77"/>
      <c r="C83" s="78"/>
      <c r="D83" s="78"/>
      <c r="E83" s="79"/>
      <c r="F83" s="95"/>
      <c r="G83" s="91"/>
      <c r="H83" s="91"/>
      <c r="I83" s="80">
        <f t="shared" si="7"/>
        <v>0</v>
      </c>
      <c r="J83" s="81">
        <v>61.357100000000003</v>
      </c>
      <c r="K83" s="119">
        <f t="shared" si="6"/>
        <v>0</v>
      </c>
      <c r="L83" s="82"/>
      <c r="M83" s="83"/>
      <c r="N83" s="84"/>
    </row>
    <row r="84" spans="1:14" x14ac:dyDescent="0.25">
      <c r="A84" s="127" t="s">
        <v>73</v>
      </c>
      <c r="B84" s="77"/>
      <c r="C84" s="78"/>
      <c r="D84" s="78"/>
      <c r="E84" s="79"/>
      <c r="F84" s="95"/>
      <c r="G84" s="91"/>
      <c r="H84" s="91"/>
      <c r="I84" s="80">
        <f t="shared" si="7"/>
        <v>0</v>
      </c>
      <c r="J84" s="81">
        <v>61.357100000000003</v>
      </c>
      <c r="K84" s="119">
        <f t="shared" si="6"/>
        <v>0</v>
      </c>
      <c r="L84" s="82"/>
      <c r="M84" s="83"/>
      <c r="N84" s="84"/>
    </row>
    <row r="85" spans="1:14" x14ac:dyDescent="0.25">
      <c r="A85" s="127" t="s">
        <v>74</v>
      </c>
      <c r="B85" s="77"/>
      <c r="C85" s="79"/>
      <c r="D85" s="96"/>
      <c r="E85" s="79"/>
      <c r="F85" s="97"/>
      <c r="G85" s="91"/>
      <c r="H85" s="91"/>
      <c r="I85" s="80">
        <f t="shared" si="7"/>
        <v>0</v>
      </c>
      <c r="J85" s="81">
        <v>61.357100000000003</v>
      </c>
      <c r="K85" s="119">
        <f t="shared" si="6"/>
        <v>0</v>
      </c>
      <c r="L85" s="82"/>
      <c r="M85" s="83"/>
      <c r="N85" s="98"/>
    </row>
    <row r="86" spans="1:14" x14ac:dyDescent="0.25">
      <c r="A86" s="127" t="s">
        <v>75</v>
      </c>
      <c r="B86" s="77"/>
      <c r="C86" s="78"/>
      <c r="D86" s="78"/>
      <c r="E86" s="79"/>
      <c r="F86" s="78"/>
      <c r="G86" s="91"/>
      <c r="H86" s="91"/>
      <c r="I86" s="80">
        <f t="shared" si="7"/>
        <v>0</v>
      </c>
      <c r="J86" s="81">
        <v>61.357100000000003</v>
      </c>
      <c r="K86" s="119">
        <f t="shared" si="6"/>
        <v>0</v>
      </c>
      <c r="L86" s="82"/>
      <c r="M86" s="83"/>
      <c r="N86" s="84"/>
    </row>
    <row r="87" spans="1:14" x14ac:dyDescent="0.25">
      <c r="A87" s="127" t="s">
        <v>76</v>
      </c>
      <c r="B87" s="77"/>
      <c r="C87" s="78"/>
      <c r="D87" s="78"/>
      <c r="E87" s="79"/>
      <c r="F87" s="78"/>
      <c r="G87" s="91"/>
      <c r="H87" s="91"/>
      <c r="I87" s="80">
        <f t="shared" ref="I87:I89" si="8">G87-H87</f>
        <v>0</v>
      </c>
      <c r="J87" s="81">
        <v>61.357100000000003</v>
      </c>
      <c r="K87" s="119">
        <f t="shared" ref="K87:K89" si="9">I87/J87</f>
        <v>0</v>
      </c>
      <c r="L87" s="82"/>
      <c r="M87" s="83"/>
      <c r="N87" s="84"/>
    </row>
    <row r="88" spans="1:14" x14ac:dyDescent="0.25">
      <c r="A88" s="127" t="s">
        <v>77</v>
      </c>
      <c r="B88" s="77"/>
      <c r="C88" s="78"/>
      <c r="D88" s="78"/>
      <c r="E88" s="79"/>
      <c r="F88" s="78"/>
      <c r="G88" s="91"/>
      <c r="H88" s="91"/>
      <c r="I88" s="80">
        <f t="shared" si="8"/>
        <v>0</v>
      </c>
      <c r="J88" s="81">
        <v>61.357100000000003</v>
      </c>
      <c r="K88" s="119">
        <f t="shared" si="9"/>
        <v>0</v>
      </c>
      <c r="L88" s="82"/>
      <c r="M88" s="83"/>
      <c r="N88" s="84"/>
    </row>
    <row r="89" spans="1:14" x14ac:dyDescent="0.25">
      <c r="A89" s="127" t="s">
        <v>78</v>
      </c>
      <c r="B89" s="77"/>
      <c r="C89" s="78"/>
      <c r="D89" s="78"/>
      <c r="E89" s="79"/>
      <c r="F89" s="78"/>
      <c r="G89" s="91"/>
      <c r="H89" s="91"/>
      <c r="I89" s="80">
        <f t="shared" si="8"/>
        <v>0</v>
      </c>
      <c r="J89" s="81">
        <v>61.357100000000003</v>
      </c>
      <c r="K89" s="119">
        <f t="shared" si="9"/>
        <v>0</v>
      </c>
      <c r="L89" s="82"/>
      <c r="M89" s="83"/>
      <c r="N89" s="84"/>
    </row>
    <row r="90" spans="1:14" x14ac:dyDescent="0.25">
      <c r="A90" s="127" t="s">
        <v>79</v>
      </c>
      <c r="B90" s="77"/>
      <c r="C90" s="78"/>
      <c r="D90" s="78"/>
      <c r="E90" s="79"/>
      <c r="F90" s="78"/>
      <c r="G90" s="91"/>
      <c r="H90" s="91"/>
      <c r="I90" s="80">
        <f t="shared" si="7"/>
        <v>0</v>
      </c>
      <c r="J90" s="81">
        <v>61.357100000000003</v>
      </c>
      <c r="K90" s="119">
        <f t="shared" si="6"/>
        <v>0</v>
      </c>
      <c r="L90" s="82"/>
      <c r="M90" s="83"/>
      <c r="N90" s="85"/>
    </row>
    <row r="91" spans="1:14" x14ac:dyDescent="0.25">
      <c r="A91" s="127" t="s">
        <v>80</v>
      </c>
      <c r="B91" s="77"/>
      <c r="C91" s="78"/>
      <c r="D91" s="78"/>
      <c r="E91" s="79"/>
      <c r="F91" s="78"/>
      <c r="G91" s="91"/>
      <c r="H91" s="91"/>
      <c r="I91" s="80">
        <f t="shared" si="7"/>
        <v>0</v>
      </c>
      <c r="J91" s="81">
        <v>61.357100000000003</v>
      </c>
      <c r="K91" s="119">
        <f t="shared" si="6"/>
        <v>0</v>
      </c>
      <c r="L91" s="82"/>
      <c r="M91" s="83"/>
      <c r="N91" s="84"/>
    </row>
    <row r="92" spans="1:14" x14ac:dyDescent="0.25">
      <c r="A92" s="127" t="s">
        <v>81</v>
      </c>
      <c r="B92" s="77"/>
      <c r="C92" s="78"/>
      <c r="D92" s="78"/>
      <c r="E92" s="79"/>
      <c r="F92" s="78"/>
      <c r="G92" s="91"/>
      <c r="H92" s="91"/>
      <c r="I92" s="80">
        <f t="shared" si="7"/>
        <v>0</v>
      </c>
      <c r="J92" s="81">
        <v>61.357100000000003</v>
      </c>
      <c r="K92" s="119">
        <f t="shared" si="6"/>
        <v>0</v>
      </c>
      <c r="L92" s="82"/>
      <c r="M92" s="83"/>
      <c r="N92" s="84"/>
    </row>
    <row r="93" spans="1:14" x14ac:dyDescent="0.25">
      <c r="A93" s="127" t="s">
        <v>82</v>
      </c>
      <c r="B93" s="77"/>
      <c r="C93" s="78"/>
      <c r="D93" s="78"/>
      <c r="E93" s="79"/>
      <c r="F93" s="78"/>
      <c r="G93" s="91"/>
      <c r="H93" s="91"/>
      <c r="I93" s="80">
        <f t="shared" si="7"/>
        <v>0</v>
      </c>
      <c r="J93" s="81">
        <v>61.357100000000003</v>
      </c>
      <c r="K93" s="119">
        <f t="shared" si="6"/>
        <v>0</v>
      </c>
      <c r="L93" s="82"/>
      <c r="M93" s="83"/>
      <c r="N93" s="85"/>
    </row>
    <row r="94" spans="1:14" x14ac:dyDescent="0.25">
      <c r="A94" s="128"/>
      <c r="B94" s="157" t="s">
        <v>48</v>
      </c>
      <c r="C94" s="157"/>
      <c r="D94" s="157"/>
      <c r="E94" s="157"/>
      <c r="F94" s="157"/>
      <c r="G94" s="99">
        <f>SUM(G70:G93)</f>
        <v>0</v>
      </c>
      <c r="H94" s="99"/>
      <c r="I94" s="99">
        <f>SUM(I70:I93)</f>
        <v>0</v>
      </c>
      <c r="J94" s="100"/>
      <c r="K94" s="120">
        <f>SUM(K70:K93)</f>
        <v>0</v>
      </c>
      <c r="L94" s="159"/>
      <c r="M94" s="159"/>
      <c r="N94" s="159"/>
    </row>
    <row r="95" spans="1:14" x14ac:dyDescent="0.25">
      <c r="B95" s="76"/>
      <c r="C95" s="76"/>
      <c r="D95" s="76"/>
      <c r="E95" s="76"/>
      <c r="F95" s="76"/>
      <c r="G95" s="76"/>
      <c r="H95" s="76"/>
      <c r="I95" s="76"/>
      <c r="J95" s="76"/>
      <c r="K95" s="75"/>
      <c r="L95" s="101"/>
      <c r="M95" s="101"/>
      <c r="N95" s="101"/>
    </row>
    <row r="96" spans="1:14" ht="16.5" x14ac:dyDescent="0.25">
      <c r="B96" s="73" t="s">
        <v>94</v>
      </c>
      <c r="C96" s="73"/>
      <c r="D96" s="76"/>
      <c r="E96" s="76"/>
      <c r="F96" s="76"/>
      <c r="G96" s="76"/>
      <c r="H96" s="76"/>
      <c r="I96" s="76"/>
      <c r="J96" s="76"/>
      <c r="K96" s="75"/>
      <c r="L96" s="101"/>
      <c r="M96" s="101"/>
      <c r="N96" s="101"/>
    </row>
    <row r="97" spans="1:14" ht="48" customHeight="1" x14ac:dyDescent="0.25">
      <c r="A97" s="129" t="s">
        <v>58</v>
      </c>
      <c r="B97" s="130" t="s">
        <v>38</v>
      </c>
      <c r="C97" s="130" t="s">
        <v>50</v>
      </c>
      <c r="D97" s="130" t="s">
        <v>41</v>
      </c>
      <c r="E97" s="130" t="s">
        <v>42</v>
      </c>
      <c r="F97" s="130" t="s">
        <v>49</v>
      </c>
      <c r="G97" s="130" t="s">
        <v>44</v>
      </c>
      <c r="H97" s="130" t="s">
        <v>55</v>
      </c>
      <c r="I97" s="130" t="s">
        <v>56</v>
      </c>
      <c r="J97" s="130" t="s">
        <v>45</v>
      </c>
      <c r="K97" s="131" t="s">
        <v>54</v>
      </c>
      <c r="L97" s="131" t="s">
        <v>46</v>
      </c>
      <c r="M97" s="154" t="s">
        <v>47</v>
      </c>
      <c r="N97" s="155"/>
    </row>
    <row r="98" spans="1:14" x14ac:dyDescent="0.25">
      <c r="A98" s="127" t="s">
        <v>59</v>
      </c>
      <c r="B98" s="77"/>
      <c r="C98" s="78"/>
      <c r="D98" s="78"/>
      <c r="E98" s="79"/>
      <c r="F98" s="121"/>
      <c r="G98" s="91"/>
      <c r="H98" s="91"/>
      <c r="I98" s="80">
        <f t="shared" ref="I98:I140" si="10">G98-H98</f>
        <v>0</v>
      </c>
      <c r="J98" s="81">
        <v>61.357100000000003</v>
      </c>
      <c r="K98" s="119">
        <f t="shared" ref="K98:K140" si="11">I98/J98</f>
        <v>0</v>
      </c>
      <c r="L98" s="82"/>
      <c r="M98" s="83"/>
      <c r="N98" s="84"/>
    </row>
    <row r="99" spans="1:14" x14ac:dyDescent="0.25">
      <c r="A99" s="127" t="s">
        <v>60</v>
      </c>
      <c r="B99" s="77"/>
      <c r="C99" s="79"/>
      <c r="D99" s="96"/>
      <c r="E99" s="79"/>
      <c r="F99" s="95"/>
      <c r="G99" s="91"/>
      <c r="H99" s="91"/>
      <c r="I99" s="80">
        <f t="shared" si="10"/>
        <v>0</v>
      </c>
      <c r="J99" s="81">
        <v>61.357100000000003</v>
      </c>
      <c r="K99" s="119">
        <f t="shared" si="11"/>
        <v>0</v>
      </c>
      <c r="L99" s="82"/>
      <c r="M99" s="98"/>
      <c r="N99" s="98"/>
    </row>
    <row r="100" spans="1:14" x14ac:dyDescent="0.25">
      <c r="A100" s="127" t="s">
        <v>61</v>
      </c>
      <c r="B100" s="77"/>
      <c r="C100" s="79"/>
      <c r="D100" s="96"/>
      <c r="E100" s="79"/>
      <c r="F100" s="122"/>
      <c r="G100" s="91"/>
      <c r="H100" s="91"/>
      <c r="I100" s="80">
        <f t="shared" si="10"/>
        <v>0</v>
      </c>
      <c r="J100" s="81">
        <v>61.357100000000003</v>
      </c>
      <c r="K100" s="119">
        <f t="shared" si="11"/>
        <v>0</v>
      </c>
      <c r="L100" s="82"/>
      <c r="M100" s="98"/>
      <c r="N100" s="98"/>
    </row>
    <row r="101" spans="1:14" x14ac:dyDescent="0.25">
      <c r="A101" s="127" t="s">
        <v>62</v>
      </c>
      <c r="B101" s="77"/>
      <c r="C101" s="79"/>
      <c r="D101" s="96"/>
      <c r="E101" s="79"/>
      <c r="F101" s="122"/>
      <c r="G101" s="91"/>
      <c r="H101" s="91"/>
      <c r="I101" s="80">
        <f t="shared" si="10"/>
        <v>0</v>
      </c>
      <c r="J101" s="81">
        <v>61.357100000000003</v>
      </c>
      <c r="K101" s="119">
        <f t="shared" si="11"/>
        <v>0</v>
      </c>
      <c r="L101" s="82"/>
      <c r="M101" s="98"/>
      <c r="N101" s="98"/>
    </row>
    <row r="102" spans="1:14" x14ac:dyDescent="0.25">
      <c r="A102" s="127" t="s">
        <v>63</v>
      </c>
      <c r="B102" s="77"/>
      <c r="C102" s="79"/>
      <c r="D102" s="96"/>
      <c r="E102" s="79"/>
      <c r="F102" s="122"/>
      <c r="G102" s="91"/>
      <c r="H102" s="91"/>
      <c r="I102" s="80">
        <f t="shared" ref="I102:I111" si="12">G102-H102</f>
        <v>0</v>
      </c>
      <c r="J102" s="81">
        <v>61.357100000000003</v>
      </c>
      <c r="K102" s="119">
        <f t="shared" ref="K102:K111" si="13">I102/J102</f>
        <v>0</v>
      </c>
      <c r="L102" s="82"/>
      <c r="M102" s="98"/>
      <c r="N102" s="98"/>
    </row>
    <row r="103" spans="1:14" x14ac:dyDescent="0.25">
      <c r="A103" s="127" t="s">
        <v>64</v>
      </c>
      <c r="B103" s="77"/>
      <c r="C103" s="79"/>
      <c r="D103" s="96"/>
      <c r="E103" s="79"/>
      <c r="F103" s="122"/>
      <c r="G103" s="91"/>
      <c r="H103" s="91"/>
      <c r="I103" s="80">
        <f t="shared" si="12"/>
        <v>0</v>
      </c>
      <c r="J103" s="81">
        <v>61.357100000000003</v>
      </c>
      <c r="K103" s="119">
        <f t="shared" si="13"/>
        <v>0</v>
      </c>
      <c r="L103" s="82"/>
      <c r="M103" s="98"/>
      <c r="N103" s="98"/>
    </row>
    <row r="104" spans="1:14" x14ac:dyDescent="0.25">
      <c r="A104" s="127" t="s">
        <v>65</v>
      </c>
      <c r="B104" s="77"/>
      <c r="C104" s="79"/>
      <c r="D104" s="96"/>
      <c r="E104" s="79"/>
      <c r="F104" s="122"/>
      <c r="G104" s="91"/>
      <c r="H104" s="91"/>
      <c r="I104" s="80">
        <f t="shared" si="12"/>
        <v>0</v>
      </c>
      <c r="J104" s="81">
        <v>61.357100000000003</v>
      </c>
      <c r="K104" s="119">
        <f t="shared" si="13"/>
        <v>0</v>
      </c>
      <c r="L104" s="82"/>
      <c r="M104" s="98"/>
      <c r="N104" s="98"/>
    </row>
    <row r="105" spans="1:14" x14ac:dyDescent="0.25">
      <c r="A105" s="127" t="s">
        <v>66</v>
      </c>
      <c r="B105" s="77"/>
      <c r="C105" s="79"/>
      <c r="D105" s="96"/>
      <c r="E105" s="79"/>
      <c r="F105" s="122"/>
      <c r="G105" s="91"/>
      <c r="H105" s="91"/>
      <c r="I105" s="80">
        <f t="shared" si="12"/>
        <v>0</v>
      </c>
      <c r="J105" s="81">
        <v>61.357100000000003</v>
      </c>
      <c r="K105" s="119">
        <f t="shared" si="13"/>
        <v>0</v>
      </c>
      <c r="L105" s="82"/>
      <c r="M105" s="98"/>
      <c r="N105" s="98"/>
    </row>
    <row r="106" spans="1:14" x14ac:dyDescent="0.25">
      <c r="A106" s="127" t="s">
        <v>67</v>
      </c>
      <c r="B106" s="77"/>
      <c r="C106" s="79"/>
      <c r="D106" s="96"/>
      <c r="E106" s="79"/>
      <c r="F106" s="122"/>
      <c r="G106" s="91"/>
      <c r="H106" s="91"/>
      <c r="I106" s="80">
        <f t="shared" si="12"/>
        <v>0</v>
      </c>
      <c r="J106" s="81">
        <v>61.357100000000003</v>
      </c>
      <c r="K106" s="119">
        <f t="shared" si="13"/>
        <v>0</v>
      </c>
      <c r="L106" s="82"/>
      <c r="M106" s="98"/>
      <c r="N106" s="98"/>
    </row>
    <row r="107" spans="1:14" x14ac:dyDescent="0.25">
      <c r="A107" s="127" t="s">
        <v>68</v>
      </c>
      <c r="B107" s="77"/>
      <c r="C107" s="79"/>
      <c r="D107" s="96"/>
      <c r="E107" s="79"/>
      <c r="F107" s="122"/>
      <c r="G107" s="91"/>
      <c r="H107" s="91"/>
      <c r="I107" s="80">
        <f t="shared" si="12"/>
        <v>0</v>
      </c>
      <c r="J107" s="81">
        <v>61.357100000000003</v>
      </c>
      <c r="K107" s="119">
        <f t="shared" si="13"/>
        <v>0</v>
      </c>
      <c r="L107" s="82"/>
      <c r="M107" s="98"/>
      <c r="N107" s="98"/>
    </row>
    <row r="108" spans="1:14" x14ac:dyDescent="0.25">
      <c r="A108" s="127" t="s">
        <v>69</v>
      </c>
      <c r="B108" s="77"/>
      <c r="C108" s="79"/>
      <c r="D108" s="96"/>
      <c r="E108" s="79"/>
      <c r="F108" s="122"/>
      <c r="G108" s="91"/>
      <c r="H108" s="91"/>
      <c r="I108" s="80">
        <f t="shared" si="12"/>
        <v>0</v>
      </c>
      <c r="J108" s="81">
        <v>61.357100000000003</v>
      </c>
      <c r="K108" s="119">
        <f t="shared" si="13"/>
        <v>0</v>
      </c>
      <c r="L108" s="82"/>
      <c r="M108" s="98"/>
      <c r="N108" s="98"/>
    </row>
    <row r="109" spans="1:14" x14ac:dyDescent="0.25">
      <c r="A109" s="127" t="s">
        <v>70</v>
      </c>
      <c r="B109" s="77"/>
      <c r="C109" s="79"/>
      <c r="D109" s="96"/>
      <c r="E109" s="79"/>
      <c r="F109" s="122"/>
      <c r="G109" s="91"/>
      <c r="H109" s="91"/>
      <c r="I109" s="80">
        <f t="shared" si="12"/>
        <v>0</v>
      </c>
      <c r="J109" s="81">
        <v>61.357100000000003</v>
      </c>
      <c r="K109" s="119">
        <f t="shared" si="13"/>
        <v>0</v>
      </c>
      <c r="L109" s="82"/>
      <c r="M109" s="98"/>
      <c r="N109" s="98"/>
    </row>
    <row r="110" spans="1:14" x14ac:dyDescent="0.25">
      <c r="A110" s="127" t="s">
        <v>71</v>
      </c>
      <c r="B110" s="77"/>
      <c r="C110" s="79"/>
      <c r="D110" s="96"/>
      <c r="E110" s="79"/>
      <c r="F110" s="122"/>
      <c r="G110" s="91"/>
      <c r="H110" s="91"/>
      <c r="I110" s="80">
        <f t="shared" si="12"/>
        <v>0</v>
      </c>
      <c r="J110" s="81">
        <v>61.357100000000003</v>
      </c>
      <c r="K110" s="119">
        <f t="shared" si="13"/>
        <v>0</v>
      </c>
      <c r="L110" s="82"/>
      <c r="M110" s="98"/>
      <c r="N110" s="98"/>
    </row>
    <row r="111" spans="1:14" x14ac:dyDescent="0.25">
      <c r="A111" s="127" t="s">
        <v>72</v>
      </c>
      <c r="B111" s="77"/>
      <c r="C111" s="79"/>
      <c r="D111" s="96"/>
      <c r="E111" s="79"/>
      <c r="F111" s="122"/>
      <c r="G111" s="91"/>
      <c r="H111" s="91"/>
      <c r="I111" s="80">
        <f t="shared" si="12"/>
        <v>0</v>
      </c>
      <c r="J111" s="81">
        <v>61.357100000000003</v>
      </c>
      <c r="K111" s="119">
        <f t="shared" si="13"/>
        <v>0</v>
      </c>
      <c r="L111" s="82"/>
      <c r="M111" s="98"/>
      <c r="N111" s="98"/>
    </row>
    <row r="112" spans="1:14" x14ac:dyDescent="0.25">
      <c r="A112" s="127" t="s">
        <v>73</v>
      </c>
      <c r="B112" s="77"/>
      <c r="C112" s="79"/>
      <c r="D112" s="96"/>
      <c r="E112" s="79"/>
      <c r="F112" s="122"/>
      <c r="G112" s="91"/>
      <c r="H112" s="91"/>
      <c r="I112" s="80">
        <f t="shared" si="10"/>
        <v>0</v>
      </c>
      <c r="J112" s="81">
        <v>61.357100000000003</v>
      </c>
      <c r="K112" s="119">
        <f t="shared" si="11"/>
        <v>0</v>
      </c>
      <c r="L112" s="82"/>
      <c r="M112" s="98"/>
      <c r="N112" s="98"/>
    </row>
    <row r="113" spans="1:14" x14ac:dyDescent="0.25">
      <c r="A113" s="127" t="s">
        <v>74</v>
      </c>
      <c r="B113" s="77"/>
      <c r="C113" s="79"/>
      <c r="D113" s="96"/>
      <c r="E113" s="79"/>
      <c r="F113" s="122"/>
      <c r="G113" s="91"/>
      <c r="H113" s="91"/>
      <c r="I113" s="80">
        <f t="shared" si="10"/>
        <v>0</v>
      </c>
      <c r="J113" s="81">
        <v>61.357100000000003</v>
      </c>
      <c r="K113" s="119">
        <f t="shared" si="11"/>
        <v>0</v>
      </c>
      <c r="L113" s="82"/>
      <c r="M113" s="98"/>
      <c r="N113" s="98"/>
    </row>
    <row r="114" spans="1:14" x14ac:dyDescent="0.25">
      <c r="A114" s="127" t="s">
        <v>75</v>
      </c>
      <c r="B114" s="77"/>
      <c r="C114" s="79"/>
      <c r="D114" s="96"/>
      <c r="E114" s="79"/>
      <c r="F114" s="122"/>
      <c r="G114" s="91"/>
      <c r="H114" s="91"/>
      <c r="I114" s="80">
        <f t="shared" si="10"/>
        <v>0</v>
      </c>
      <c r="J114" s="81">
        <v>61.357100000000003</v>
      </c>
      <c r="K114" s="119">
        <f t="shared" si="11"/>
        <v>0</v>
      </c>
      <c r="L114" s="82"/>
      <c r="M114" s="98"/>
      <c r="N114" s="98"/>
    </row>
    <row r="115" spans="1:14" x14ac:dyDescent="0.25">
      <c r="A115" s="127" t="s">
        <v>76</v>
      </c>
      <c r="B115" s="77"/>
      <c r="C115" s="79"/>
      <c r="D115" s="96"/>
      <c r="E115" s="79"/>
      <c r="F115" s="122"/>
      <c r="G115" s="91"/>
      <c r="H115" s="91"/>
      <c r="I115" s="80">
        <f t="shared" si="10"/>
        <v>0</v>
      </c>
      <c r="J115" s="81">
        <v>61.357100000000003</v>
      </c>
      <c r="K115" s="119">
        <f t="shared" si="11"/>
        <v>0</v>
      </c>
      <c r="L115" s="82"/>
      <c r="M115" s="98"/>
      <c r="N115" s="98"/>
    </row>
    <row r="116" spans="1:14" x14ac:dyDescent="0.25">
      <c r="A116" s="127" t="s">
        <v>77</v>
      </c>
      <c r="B116" s="77"/>
      <c r="C116" s="79"/>
      <c r="D116" s="96"/>
      <c r="E116" s="79"/>
      <c r="F116" s="122"/>
      <c r="G116" s="91"/>
      <c r="H116" s="91"/>
      <c r="I116" s="80">
        <f t="shared" si="10"/>
        <v>0</v>
      </c>
      <c r="J116" s="81">
        <v>61.357100000000003</v>
      </c>
      <c r="K116" s="119">
        <f t="shared" si="11"/>
        <v>0</v>
      </c>
      <c r="L116" s="82"/>
      <c r="M116" s="98"/>
      <c r="N116" s="98"/>
    </row>
    <row r="117" spans="1:14" x14ac:dyDescent="0.25">
      <c r="A117" s="127" t="s">
        <v>78</v>
      </c>
      <c r="B117" s="77"/>
      <c r="C117" s="78"/>
      <c r="D117" s="78"/>
      <c r="E117" s="79"/>
      <c r="F117" s="78"/>
      <c r="G117" s="90"/>
      <c r="H117" s="90"/>
      <c r="I117" s="80">
        <f t="shared" si="10"/>
        <v>0</v>
      </c>
      <c r="J117" s="81">
        <v>61.357100000000003</v>
      </c>
      <c r="K117" s="119">
        <f t="shared" si="11"/>
        <v>0</v>
      </c>
      <c r="L117" s="82"/>
      <c r="M117" s="83"/>
      <c r="N117" s="84"/>
    </row>
    <row r="118" spans="1:14" x14ac:dyDescent="0.25">
      <c r="A118" s="127" t="s">
        <v>79</v>
      </c>
      <c r="B118" s="77"/>
      <c r="C118" s="78"/>
      <c r="D118" s="102"/>
      <c r="E118" s="79"/>
      <c r="F118" s="103"/>
      <c r="G118" s="91"/>
      <c r="H118" s="91"/>
      <c r="I118" s="80">
        <f t="shared" si="10"/>
        <v>0</v>
      </c>
      <c r="J118" s="81">
        <v>61.357100000000003</v>
      </c>
      <c r="K118" s="119">
        <f t="shared" si="11"/>
        <v>0</v>
      </c>
      <c r="L118" s="82"/>
      <c r="M118" s="83"/>
      <c r="N118" s="84"/>
    </row>
    <row r="119" spans="1:14" x14ac:dyDescent="0.25">
      <c r="A119" s="127" t="s">
        <v>80</v>
      </c>
      <c r="B119" s="77"/>
      <c r="C119" s="78"/>
      <c r="D119" s="102"/>
      <c r="E119" s="79"/>
      <c r="F119" s="104"/>
      <c r="G119" s="91"/>
      <c r="H119" s="91"/>
      <c r="I119" s="80">
        <f t="shared" si="10"/>
        <v>0</v>
      </c>
      <c r="J119" s="81">
        <v>61.357100000000003</v>
      </c>
      <c r="K119" s="119">
        <f t="shared" si="11"/>
        <v>0</v>
      </c>
      <c r="L119" s="82"/>
      <c r="M119" s="83"/>
      <c r="N119" s="84"/>
    </row>
    <row r="120" spans="1:14" x14ac:dyDescent="0.25">
      <c r="A120" s="127" t="s">
        <v>81</v>
      </c>
      <c r="B120" s="77"/>
      <c r="C120" s="78"/>
      <c r="D120" s="102"/>
      <c r="E120" s="79"/>
      <c r="F120" s="104"/>
      <c r="G120" s="91"/>
      <c r="H120" s="91"/>
      <c r="I120" s="80">
        <f t="shared" si="10"/>
        <v>0</v>
      </c>
      <c r="J120" s="81">
        <v>61.357100000000003</v>
      </c>
      <c r="K120" s="119">
        <f t="shared" si="11"/>
        <v>0</v>
      </c>
      <c r="L120" s="82"/>
      <c r="M120" s="83"/>
      <c r="N120" s="84"/>
    </row>
    <row r="121" spans="1:14" ht="16.5" x14ac:dyDescent="0.25">
      <c r="B121" s="73" t="s">
        <v>95</v>
      </c>
      <c r="C121" s="73"/>
      <c r="D121" s="76"/>
      <c r="E121" s="76"/>
      <c r="F121" s="76"/>
      <c r="G121" s="76"/>
      <c r="H121" s="76"/>
      <c r="I121" s="76"/>
      <c r="J121" s="76"/>
      <c r="K121" s="75"/>
      <c r="L121" s="101"/>
      <c r="M121" s="101"/>
      <c r="N121" s="101"/>
    </row>
    <row r="122" spans="1:14" ht="48" customHeight="1" x14ac:dyDescent="0.25">
      <c r="A122" s="129" t="s">
        <v>58</v>
      </c>
      <c r="B122" s="130" t="s">
        <v>38</v>
      </c>
      <c r="C122" s="130" t="s">
        <v>50</v>
      </c>
      <c r="D122" s="130" t="s">
        <v>41</v>
      </c>
      <c r="E122" s="130" t="s">
        <v>42</v>
      </c>
      <c r="F122" s="130" t="s">
        <v>49</v>
      </c>
      <c r="G122" s="130" t="s">
        <v>44</v>
      </c>
      <c r="H122" s="130" t="s">
        <v>55</v>
      </c>
      <c r="I122" s="130" t="s">
        <v>56</v>
      </c>
      <c r="J122" s="130" t="s">
        <v>45</v>
      </c>
      <c r="K122" s="131" t="s">
        <v>54</v>
      </c>
      <c r="L122" s="131" t="s">
        <v>46</v>
      </c>
      <c r="M122" s="154" t="s">
        <v>47</v>
      </c>
      <c r="N122" s="155"/>
    </row>
    <row r="123" spans="1:14" x14ac:dyDescent="0.25">
      <c r="A123" s="127" t="s">
        <v>59</v>
      </c>
      <c r="B123" s="77"/>
      <c r="C123" s="78"/>
      <c r="D123" s="78"/>
      <c r="E123" s="79"/>
      <c r="F123" s="121"/>
      <c r="G123" s="91"/>
      <c r="H123" s="91"/>
      <c r="I123" s="80">
        <v>0</v>
      </c>
      <c r="J123" s="81">
        <v>61.357100000000003</v>
      </c>
      <c r="K123" s="119">
        <f t="shared" ref="K123:K139" si="14">I123/J123</f>
        <v>0</v>
      </c>
      <c r="L123" s="82"/>
      <c r="M123" s="83"/>
      <c r="N123" s="84"/>
    </row>
    <row r="124" spans="1:14" x14ac:dyDescent="0.25">
      <c r="A124" s="127" t="s">
        <v>60</v>
      </c>
      <c r="B124" s="77"/>
      <c r="C124" s="79"/>
      <c r="D124" s="96"/>
      <c r="E124" s="79"/>
      <c r="F124" s="95"/>
      <c r="G124" s="91"/>
      <c r="H124" s="91"/>
      <c r="I124" s="80">
        <v>0</v>
      </c>
      <c r="J124" s="81">
        <v>61.357100000000003</v>
      </c>
      <c r="K124" s="119">
        <f t="shared" si="14"/>
        <v>0</v>
      </c>
      <c r="L124" s="82"/>
      <c r="M124" s="98"/>
      <c r="N124" s="98"/>
    </row>
    <row r="125" spans="1:14" x14ac:dyDescent="0.25">
      <c r="A125" s="127" t="s">
        <v>61</v>
      </c>
      <c r="B125" s="77"/>
      <c r="C125" s="79"/>
      <c r="D125" s="96"/>
      <c r="E125" s="79"/>
      <c r="F125" s="122"/>
      <c r="G125" s="91"/>
      <c r="H125" s="91"/>
      <c r="I125" s="80">
        <f t="shared" ref="I123:I139" si="15">G125-H125</f>
        <v>0</v>
      </c>
      <c r="J125" s="81">
        <v>61.357100000000003</v>
      </c>
      <c r="K125" s="119">
        <f t="shared" si="14"/>
        <v>0</v>
      </c>
      <c r="L125" s="82"/>
      <c r="M125" s="98"/>
      <c r="N125" s="98"/>
    </row>
    <row r="126" spans="1:14" x14ac:dyDescent="0.25">
      <c r="A126" s="127" t="s">
        <v>62</v>
      </c>
      <c r="B126" s="77"/>
      <c r="C126" s="79"/>
      <c r="D126" s="96"/>
      <c r="E126" s="79"/>
      <c r="F126" s="122"/>
      <c r="G126" s="91"/>
      <c r="H126" s="91"/>
      <c r="I126" s="80">
        <f t="shared" si="15"/>
        <v>0</v>
      </c>
      <c r="J126" s="81">
        <v>61.357100000000003</v>
      </c>
      <c r="K126" s="119">
        <f t="shared" si="14"/>
        <v>0</v>
      </c>
      <c r="L126" s="82"/>
      <c r="M126" s="98"/>
      <c r="N126" s="98"/>
    </row>
    <row r="127" spans="1:14" x14ac:dyDescent="0.25">
      <c r="A127" s="127" t="s">
        <v>63</v>
      </c>
      <c r="B127" s="77"/>
      <c r="C127" s="79"/>
      <c r="D127" s="96"/>
      <c r="E127" s="79"/>
      <c r="F127" s="122"/>
      <c r="G127" s="91"/>
      <c r="H127" s="91"/>
      <c r="I127" s="80">
        <f t="shared" si="15"/>
        <v>0</v>
      </c>
      <c r="J127" s="81">
        <v>61.357100000000003</v>
      </c>
      <c r="K127" s="119">
        <f t="shared" si="14"/>
        <v>0</v>
      </c>
      <c r="L127" s="82"/>
      <c r="M127" s="98"/>
      <c r="N127" s="98"/>
    </row>
    <row r="128" spans="1:14" x14ac:dyDescent="0.25">
      <c r="A128" s="127" t="s">
        <v>64</v>
      </c>
      <c r="B128" s="77"/>
      <c r="C128" s="79"/>
      <c r="D128" s="96"/>
      <c r="E128" s="79"/>
      <c r="F128" s="122"/>
      <c r="G128" s="91"/>
      <c r="H128" s="91"/>
      <c r="I128" s="80">
        <f t="shared" si="15"/>
        <v>0</v>
      </c>
      <c r="J128" s="81">
        <v>61.357100000000003</v>
      </c>
      <c r="K128" s="119">
        <f t="shared" si="14"/>
        <v>0</v>
      </c>
      <c r="L128" s="82"/>
      <c r="M128" s="98"/>
      <c r="N128" s="98"/>
    </row>
    <row r="129" spans="1:14" x14ac:dyDescent="0.25">
      <c r="A129" s="127" t="s">
        <v>65</v>
      </c>
      <c r="B129" s="77"/>
      <c r="C129" s="79"/>
      <c r="D129" s="96"/>
      <c r="E129" s="79"/>
      <c r="F129" s="122"/>
      <c r="G129" s="91"/>
      <c r="H129" s="91"/>
      <c r="I129" s="80">
        <f t="shared" si="15"/>
        <v>0</v>
      </c>
      <c r="J129" s="81">
        <v>61.357100000000003</v>
      </c>
      <c r="K129" s="119">
        <f t="shared" si="14"/>
        <v>0</v>
      </c>
      <c r="L129" s="82"/>
      <c r="M129" s="98"/>
      <c r="N129" s="98"/>
    </row>
    <row r="130" spans="1:14" x14ac:dyDescent="0.25">
      <c r="A130" s="127" t="s">
        <v>66</v>
      </c>
      <c r="B130" s="77"/>
      <c r="C130" s="79"/>
      <c r="D130" s="96"/>
      <c r="E130" s="79"/>
      <c r="F130" s="122"/>
      <c r="G130" s="91"/>
      <c r="H130" s="91"/>
      <c r="I130" s="80">
        <f t="shared" si="15"/>
        <v>0</v>
      </c>
      <c r="J130" s="81">
        <v>61.357100000000003</v>
      </c>
      <c r="K130" s="119">
        <f t="shared" si="14"/>
        <v>0</v>
      </c>
      <c r="L130" s="82"/>
      <c r="M130" s="98"/>
      <c r="N130" s="98"/>
    </row>
    <row r="131" spans="1:14" x14ac:dyDescent="0.25">
      <c r="A131" s="127" t="s">
        <v>67</v>
      </c>
      <c r="B131" s="77"/>
      <c r="C131" s="79"/>
      <c r="D131" s="96"/>
      <c r="E131" s="79"/>
      <c r="F131" s="122"/>
      <c r="G131" s="91"/>
      <c r="H131" s="91"/>
      <c r="I131" s="80">
        <f t="shared" si="15"/>
        <v>0</v>
      </c>
      <c r="J131" s="81">
        <v>61.357100000000003</v>
      </c>
      <c r="K131" s="119">
        <f t="shared" si="14"/>
        <v>0</v>
      </c>
      <c r="L131" s="82"/>
      <c r="M131" s="98"/>
      <c r="N131" s="98"/>
    </row>
    <row r="132" spans="1:14" x14ac:dyDescent="0.25">
      <c r="A132" s="127" t="s">
        <v>68</v>
      </c>
      <c r="B132" s="77"/>
      <c r="C132" s="79"/>
      <c r="D132" s="96"/>
      <c r="E132" s="79"/>
      <c r="F132" s="122"/>
      <c r="G132" s="91"/>
      <c r="H132" s="91"/>
      <c r="I132" s="80">
        <f t="shared" si="15"/>
        <v>0</v>
      </c>
      <c r="J132" s="81">
        <v>61.357100000000003</v>
      </c>
      <c r="K132" s="119">
        <f t="shared" si="14"/>
        <v>0</v>
      </c>
      <c r="L132" s="82"/>
      <c r="M132" s="98"/>
      <c r="N132" s="98"/>
    </row>
    <row r="133" spans="1:14" x14ac:dyDescent="0.25">
      <c r="A133" s="127" t="s">
        <v>69</v>
      </c>
      <c r="B133" s="77"/>
      <c r="C133" s="79"/>
      <c r="D133" s="96"/>
      <c r="E133" s="79"/>
      <c r="F133" s="122"/>
      <c r="G133" s="91"/>
      <c r="H133" s="91"/>
      <c r="I133" s="80">
        <f t="shared" si="15"/>
        <v>0</v>
      </c>
      <c r="J133" s="81">
        <v>61.357100000000003</v>
      </c>
      <c r="K133" s="119">
        <f t="shared" si="14"/>
        <v>0</v>
      </c>
      <c r="L133" s="82"/>
      <c r="M133" s="98"/>
      <c r="N133" s="98"/>
    </row>
    <row r="134" spans="1:14" x14ac:dyDescent="0.25">
      <c r="A134" s="127" t="s">
        <v>70</v>
      </c>
      <c r="B134" s="77"/>
      <c r="C134" s="79"/>
      <c r="D134" s="96"/>
      <c r="E134" s="79"/>
      <c r="F134" s="122"/>
      <c r="G134" s="91"/>
      <c r="H134" s="91"/>
      <c r="I134" s="80">
        <f t="shared" si="15"/>
        <v>0</v>
      </c>
      <c r="J134" s="81">
        <v>61.357100000000003</v>
      </c>
      <c r="K134" s="119">
        <f t="shared" si="14"/>
        <v>0</v>
      </c>
      <c r="L134" s="82"/>
      <c r="M134" s="98"/>
      <c r="N134" s="98"/>
    </row>
    <row r="135" spans="1:14" x14ac:dyDescent="0.25">
      <c r="A135" s="127" t="s">
        <v>71</v>
      </c>
      <c r="B135" s="77"/>
      <c r="C135" s="79"/>
      <c r="D135" s="96"/>
      <c r="E135" s="79"/>
      <c r="F135" s="122"/>
      <c r="G135" s="91"/>
      <c r="H135" s="91"/>
      <c r="I135" s="80">
        <f t="shared" si="15"/>
        <v>0</v>
      </c>
      <c r="J135" s="81">
        <v>61.357100000000003</v>
      </c>
      <c r="K135" s="119">
        <f t="shared" si="14"/>
        <v>0</v>
      </c>
      <c r="L135" s="82"/>
      <c r="M135" s="98"/>
      <c r="N135" s="98"/>
    </row>
    <row r="136" spans="1:14" x14ac:dyDescent="0.25">
      <c r="A136" s="127" t="s">
        <v>72</v>
      </c>
      <c r="B136" s="77"/>
      <c r="C136" s="79"/>
      <c r="D136" s="96"/>
      <c r="E136" s="79"/>
      <c r="F136" s="122"/>
      <c r="G136" s="91"/>
      <c r="H136" s="91"/>
      <c r="I136" s="80">
        <f t="shared" si="15"/>
        <v>0</v>
      </c>
      <c r="J136" s="81">
        <v>61.357100000000003</v>
      </c>
      <c r="K136" s="119">
        <f t="shared" si="14"/>
        <v>0</v>
      </c>
      <c r="L136" s="82"/>
      <c r="M136" s="98"/>
      <c r="N136" s="98"/>
    </row>
    <row r="137" spans="1:14" x14ac:dyDescent="0.25">
      <c r="A137" s="127" t="s">
        <v>73</v>
      </c>
      <c r="B137" s="77"/>
      <c r="C137" s="79"/>
      <c r="D137" s="96"/>
      <c r="E137" s="79"/>
      <c r="F137" s="122"/>
      <c r="G137" s="91"/>
      <c r="H137" s="91"/>
      <c r="I137" s="80">
        <f t="shared" si="15"/>
        <v>0</v>
      </c>
      <c r="J137" s="81">
        <v>61.357100000000003</v>
      </c>
      <c r="K137" s="119">
        <f t="shared" si="14"/>
        <v>0</v>
      </c>
      <c r="L137" s="82"/>
      <c r="M137" s="98"/>
      <c r="N137" s="98"/>
    </row>
    <row r="138" spans="1:14" x14ac:dyDescent="0.25">
      <c r="A138" s="127" t="s">
        <v>74</v>
      </c>
      <c r="B138" s="77"/>
      <c r="C138" s="79"/>
      <c r="D138" s="96"/>
      <c r="E138" s="79"/>
      <c r="F138" s="122"/>
      <c r="G138" s="91"/>
      <c r="H138" s="91"/>
      <c r="I138" s="80">
        <f t="shared" si="15"/>
        <v>0</v>
      </c>
      <c r="J138" s="81">
        <v>61.357100000000003</v>
      </c>
      <c r="K138" s="119">
        <f t="shared" si="14"/>
        <v>0</v>
      </c>
      <c r="L138" s="82"/>
      <c r="M138" s="98"/>
      <c r="N138" s="98"/>
    </row>
    <row r="139" spans="1:14" x14ac:dyDescent="0.25">
      <c r="A139" s="127" t="s">
        <v>75</v>
      </c>
      <c r="B139" s="77"/>
      <c r="C139" s="79"/>
      <c r="D139" s="96"/>
      <c r="E139" s="79"/>
      <c r="F139" s="122"/>
      <c r="G139" s="91"/>
      <c r="H139" s="91"/>
      <c r="I139" s="80">
        <f t="shared" si="15"/>
        <v>0</v>
      </c>
      <c r="J139" s="81">
        <v>61.357100000000003</v>
      </c>
      <c r="K139" s="119">
        <f t="shared" si="14"/>
        <v>0</v>
      </c>
      <c r="L139" s="82"/>
      <c r="M139" s="98"/>
      <c r="N139" s="98"/>
    </row>
    <row r="140" spans="1:14" x14ac:dyDescent="0.25">
      <c r="A140" s="127" t="s">
        <v>82</v>
      </c>
      <c r="B140" s="77"/>
      <c r="C140" s="78"/>
      <c r="D140" s="102"/>
      <c r="E140" s="79"/>
      <c r="F140" s="104"/>
      <c r="G140" s="90"/>
      <c r="H140" s="90"/>
      <c r="I140" s="80">
        <f t="shared" si="10"/>
        <v>0</v>
      </c>
      <c r="J140" s="81">
        <v>61.357100000000003</v>
      </c>
      <c r="K140" s="119">
        <f t="shared" si="11"/>
        <v>0</v>
      </c>
      <c r="L140" s="82"/>
      <c r="M140" s="83"/>
      <c r="N140" s="85"/>
    </row>
    <row r="141" spans="1:14" x14ac:dyDescent="0.25">
      <c r="A141" s="128"/>
      <c r="B141" s="150" t="s">
        <v>48</v>
      </c>
      <c r="C141" s="150"/>
      <c r="D141" s="150"/>
      <c r="E141" s="150"/>
      <c r="F141" s="150"/>
      <c r="G141" s="92">
        <f>SUM(G98:G140)</f>
        <v>0</v>
      </c>
      <c r="H141" s="116"/>
      <c r="I141" s="99">
        <f>SUM(I91:I140)</f>
        <v>0</v>
      </c>
      <c r="J141" s="105"/>
      <c r="K141" s="118">
        <f>SUM(K98:K140)</f>
        <v>0</v>
      </c>
      <c r="L141" s="151"/>
      <c r="M141" s="152"/>
      <c r="N141" s="153"/>
    </row>
    <row r="142" spans="1:14" x14ac:dyDescent="0.25">
      <c r="B142" s="76"/>
      <c r="C142" s="76"/>
      <c r="D142" s="76"/>
      <c r="E142" s="76"/>
      <c r="F142" s="76"/>
      <c r="G142" s="76"/>
      <c r="H142" s="76"/>
      <c r="I142" s="76"/>
      <c r="J142" s="76"/>
      <c r="K142" s="75"/>
      <c r="L142" s="101"/>
      <c r="M142" s="101"/>
      <c r="N142" s="101"/>
    </row>
    <row r="143" spans="1:14" x14ac:dyDescent="0.25">
      <c r="B143" s="76"/>
      <c r="C143" s="76"/>
      <c r="D143" s="76"/>
      <c r="E143" s="76"/>
      <c r="F143" s="76"/>
      <c r="G143" s="76"/>
      <c r="H143" s="76"/>
      <c r="I143" s="76"/>
      <c r="J143" s="76"/>
      <c r="K143" s="75"/>
      <c r="L143" s="101"/>
      <c r="M143" s="101"/>
      <c r="N143" s="101"/>
    </row>
    <row r="144" spans="1:14" x14ac:dyDescent="0.25">
      <c r="B144" s="76"/>
      <c r="C144" s="76"/>
      <c r="D144" s="76"/>
      <c r="E144" s="76"/>
      <c r="F144" s="76"/>
      <c r="G144" s="74"/>
      <c r="H144" s="74"/>
      <c r="I144" s="74"/>
      <c r="J144" s="74"/>
      <c r="K144" s="75"/>
      <c r="L144" s="76"/>
      <c r="M144" s="70"/>
      <c r="N144" s="70"/>
    </row>
    <row r="145" spans="2:14" x14ac:dyDescent="0.25">
      <c r="B145" s="145" t="s">
        <v>89</v>
      </c>
      <c r="C145" s="146"/>
      <c r="D145" s="146"/>
      <c r="E145" s="133" t="s">
        <v>51</v>
      </c>
      <c r="F145" s="133" t="s">
        <v>52</v>
      </c>
      <c r="G145" s="70"/>
      <c r="H145" s="70"/>
      <c r="I145" s="70"/>
      <c r="J145" s="70"/>
      <c r="K145" s="70"/>
      <c r="L145" s="106"/>
    </row>
    <row r="146" spans="2:14" x14ac:dyDescent="0.25">
      <c r="B146" s="107">
        <v>1</v>
      </c>
      <c r="C146" s="147" t="s">
        <v>3</v>
      </c>
      <c r="D146" s="148"/>
      <c r="E146" s="108">
        <f>G38</f>
        <v>0</v>
      </c>
      <c r="F146" s="119">
        <f>K38</f>
        <v>0</v>
      </c>
      <c r="G146" s="109"/>
      <c r="H146" s="109"/>
      <c r="I146" s="109"/>
      <c r="J146" s="109"/>
      <c r="K146" s="110"/>
      <c r="L146" s="111"/>
      <c r="M146" s="112"/>
      <c r="N146" s="67"/>
    </row>
    <row r="147" spans="2:14" x14ac:dyDescent="0.25">
      <c r="B147" s="113">
        <v>2</v>
      </c>
      <c r="C147" s="147" t="s">
        <v>84</v>
      </c>
      <c r="D147" s="148"/>
      <c r="E147" s="108">
        <f>I66</f>
        <v>0</v>
      </c>
      <c r="F147" s="119">
        <f>K66</f>
        <v>0</v>
      </c>
      <c r="G147" s="109"/>
      <c r="H147" s="109"/>
      <c r="I147" s="109"/>
      <c r="J147" s="109"/>
      <c r="K147" s="110"/>
      <c r="L147" s="111"/>
      <c r="M147" s="112"/>
      <c r="N147" s="67"/>
    </row>
    <row r="148" spans="2:14" x14ac:dyDescent="0.25">
      <c r="B148" s="113">
        <v>3</v>
      </c>
      <c r="C148" s="147" t="s">
        <v>85</v>
      </c>
      <c r="D148" s="148"/>
      <c r="E148" s="108">
        <f>I94</f>
        <v>0</v>
      </c>
      <c r="F148" s="119">
        <f>K94</f>
        <v>0</v>
      </c>
      <c r="G148" s="109"/>
      <c r="H148" s="109"/>
      <c r="I148" s="109"/>
      <c r="J148" s="109"/>
      <c r="K148" s="110"/>
      <c r="L148" s="111"/>
      <c r="M148" s="112"/>
      <c r="N148" s="67"/>
    </row>
    <row r="149" spans="2:14" x14ac:dyDescent="0.25">
      <c r="B149" s="113">
        <v>4</v>
      </c>
      <c r="C149" s="147" t="s">
        <v>88</v>
      </c>
      <c r="D149" s="149"/>
      <c r="E149" s="108">
        <f>I95</f>
        <v>0</v>
      </c>
      <c r="F149" s="119">
        <f>K95</f>
        <v>0</v>
      </c>
      <c r="G149" s="109"/>
      <c r="H149" s="109"/>
      <c r="I149" s="109"/>
      <c r="J149" s="109"/>
      <c r="K149" s="110"/>
      <c r="L149" s="111"/>
      <c r="M149" s="112"/>
      <c r="N149" s="67"/>
    </row>
    <row r="150" spans="2:14" x14ac:dyDescent="0.25">
      <c r="B150" s="113">
        <v>5</v>
      </c>
      <c r="C150" s="147" t="s">
        <v>87</v>
      </c>
      <c r="D150" s="149"/>
      <c r="E150" s="108">
        <f>I141</f>
        <v>0</v>
      </c>
      <c r="F150" s="119">
        <f>K141</f>
        <v>0</v>
      </c>
      <c r="G150" s="109"/>
      <c r="H150" s="109"/>
      <c r="I150" s="109"/>
      <c r="J150" s="109"/>
      <c r="K150" s="110"/>
      <c r="L150" s="111"/>
      <c r="M150" s="112"/>
      <c r="N150" s="67"/>
    </row>
    <row r="151" spans="2:14" x14ac:dyDescent="0.25">
      <c r="B151" s="142" t="s">
        <v>48</v>
      </c>
      <c r="C151" s="143"/>
      <c r="D151" s="144"/>
      <c r="E151" s="134">
        <f>SUM(E146:E150)</f>
        <v>0</v>
      </c>
      <c r="F151" s="135">
        <f>SUM(F146:F150)</f>
        <v>0</v>
      </c>
      <c r="G151" s="76"/>
      <c r="H151" s="76"/>
      <c r="I151" s="76"/>
      <c r="J151" s="76"/>
      <c r="K151" s="75"/>
      <c r="L151" s="76"/>
      <c r="M151" s="70"/>
      <c r="N151" s="70"/>
    </row>
  </sheetData>
  <autoFilter ref="A41:N41" xr:uid="{226DCD01-D30D-4CE5-B438-9E1389B7B1DC}">
    <filterColumn colId="12" showButton="0"/>
  </autoFilter>
  <mergeCells count="24">
    <mergeCell ref="M13:N13"/>
    <mergeCell ref="B38:F38"/>
    <mergeCell ref="L38:N38"/>
    <mergeCell ref="A1:B1"/>
    <mergeCell ref="M122:N122"/>
    <mergeCell ref="M97:N97"/>
    <mergeCell ref="L141:N141"/>
    <mergeCell ref="M41:N41"/>
    <mergeCell ref="B66:F66"/>
    <mergeCell ref="L66:N66"/>
    <mergeCell ref="M69:N69"/>
    <mergeCell ref="B94:F94"/>
    <mergeCell ref="L94:N94"/>
    <mergeCell ref="B151:D151"/>
    <mergeCell ref="D4:E4"/>
    <mergeCell ref="D2:H2"/>
    <mergeCell ref="D3:H3"/>
    <mergeCell ref="B145:D145"/>
    <mergeCell ref="C146:D146"/>
    <mergeCell ref="C147:D147"/>
    <mergeCell ref="C148:D148"/>
    <mergeCell ref="C150:D150"/>
    <mergeCell ref="B141:F141"/>
    <mergeCell ref="C149:D149"/>
  </mergeCells>
  <phoneticPr fontId="2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topLeftCell="A4" workbookViewId="0">
      <selection activeCell="C43" sqref="C43:C44"/>
    </sheetView>
  </sheetViews>
  <sheetFormatPr defaultRowHeight="12.75" x14ac:dyDescent="0.2"/>
  <cols>
    <col min="1" max="1" width="7.5703125" customWidth="1"/>
    <col min="2" max="2" width="43.28515625" customWidth="1"/>
    <col min="3" max="3" width="70.7109375" customWidth="1"/>
  </cols>
  <sheetData>
    <row r="1" spans="1:10" ht="15" x14ac:dyDescent="0.25">
      <c r="B1" s="32" t="s">
        <v>21</v>
      </c>
    </row>
    <row r="2" spans="1:10" ht="12" customHeight="1" x14ac:dyDescent="0.2">
      <c r="A2" s="164"/>
      <c r="B2" s="164"/>
      <c r="C2" s="164"/>
    </row>
    <row r="3" spans="1:10" ht="12" customHeight="1" x14ac:dyDescent="0.2">
      <c r="A3" s="23"/>
      <c r="B3" s="23"/>
      <c r="C3" s="23"/>
    </row>
    <row r="4" spans="1:10" ht="12" customHeight="1" x14ac:dyDescent="0.2">
      <c r="A4" s="23"/>
      <c r="B4" s="23"/>
      <c r="C4" s="23"/>
    </row>
    <row r="5" spans="1:10" ht="12" customHeight="1" x14ac:dyDescent="0.2">
      <c r="A5" s="23"/>
      <c r="B5" s="23"/>
      <c r="C5" s="23"/>
    </row>
    <row r="6" spans="1:10" ht="12" customHeight="1" x14ac:dyDescent="0.25">
      <c r="A6" s="23"/>
      <c r="B6" s="29" t="s">
        <v>16</v>
      </c>
      <c r="C6" s="62"/>
      <c r="D6" s="63"/>
      <c r="E6" s="63"/>
      <c r="F6" s="63"/>
      <c r="G6" s="63"/>
      <c r="H6" s="63"/>
      <c r="I6" s="63"/>
      <c r="J6" s="63"/>
    </row>
    <row r="7" spans="1:10" ht="12" customHeight="1" x14ac:dyDescent="0.25">
      <c r="A7" s="23"/>
      <c r="B7" s="29" t="s">
        <v>17</v>
      </c>
      <c r="C7" s="27"/>
      <c r="D7" s="63"/>
      <c r="E7" s="63"/>
      <c r="F7" s="63"/>
      <c r="G7" s="63"/>
      <c r="H7" s="63"/>
      <c r="I7" s="63"/>
      <c r="J7" s="63"/>
    </row>
    <row r="8" spans="1:10" ht="12" customHeight="1" x14ac:dyDescent="0.25">
      <c r="A8" s="23"/>
      <c r="B8" s="29" t="s">
        <v>20</v>
      </c>
      <c r="C8" s="62"/>
      <c r="D8" s="63"/>
      <c r="E8" s="28"/>
      <c r="F8" s="28"/>
      <c r="G8" s="28"/>
      <c r="H8" s="28"/>
      <c r="I8" s="28"/>
      <c r="J8" s="28"/>
    </row>
    <row r="9" spans="1:10" ht="12" customHeight="1" x14ac:dyDescent="0.25">
      <c r="A9" s="23"/>
      <c r="B9" s="29" t="s">
        <v>18</v>
      </c>
      <c r="C9" s="31"/>
      <c r="D9" s="30"/>
      <c r="E9" s="30"/>
      <c r="F9" s="30"/>
      <c r="G9" s="30"/>
      <c r="H9" s="30"/>
      <c r="I9" s="30"/>
      <c r="J9" s="30"/>
    </row>
    <row r="10" spans="1:10" ht="12" customHeight="1" x14ac:dyDescent="0.25">
      <c r="A10" s="23"/>
      <c r="B10" s="29" t="s">
        <v>19</v>
      </c>
      <c r="C10" s="31"/>
      <c r="D10" s="30"/>
      <c r="E10" s="30"/>
      <c r="F10" s="30"/>
      <c r="G10" s="30"/>
      <c r="H10" s="30"/>
      <c r="I10" s="30"/>
      <c r="J10" s="30"/>
    </row>
    <row r="11" spans="1:10" ht="12" customHeight="1" x14ac:dyDescent="0.2">
      <c r="A11" s="23"/>
      <c r="B11" s="23"/>
      <c r="C11" s="23"/>
    </row>
    <row r="12" spans="1:10" ht="15" x14ac:dyDescent="0.2">
      <c r="A12" s="166"/>
      <c r="B12" s="166"/>
    </row>
    <row r="13" spans="1:10" ht="28.15" customHeight="1" x14ac:dyDescent="0.2">
      <c r="A13" s="37" t="s">
        <v>0</v>
      </c>
      <c r="B13" s="38" t="s">
        <v>1</v>
      </c>
      <c r="C13" s="61" t="s">
        <v>34</v>
      </c>
    </row>
    <row r="14" spans="1:10" ht="15" x14ac:dyDescent="0.2">
      <c r="A14" s="9" t="s">
        <v>2</v>
      </c>
      <c r="B14" s="9" t="s">
        <v>3</v>
      </c>
      <c r="C14" s="20"/>
    </row>
    <row r="15" spans="1:10" ht="15" x14ac:dyDescent="0.2">
      <c r="A15" s="2">
        <v>1.1000000000000001</v>
      </c>
      <c r="B15" s="2"/>
      <c r="C15" s="21"/>
    </row>
    <row r="16" spans="1:10" ht="15" x14ac:dyDescent="0.2">
      <c r="A16" s="2">
        <v>1.2</v>
      </c>
      <c r="B16" s="2"/>
      <c r="C16" s="21"/>
    </row>
    <row r="17" spans="1:3" ht="15" x14ac:dyDescent="0.2">
      <c r="A17" s="2" t="s">
        <v>23</v>
      </c>
      <c r="B17" s="2"/>
      <c r="C17" s="21"/>
    </row>
    <row r="18" spans="1:3" ht="15" x14ac:dyDescent="0.2">
      <c r="A18" s="2"/>
      <c r="B18" s="2"/>
      <c r="C18" s="21"/>
    </row>
    <row r="19" spans="1:3" ht="15" x14ac:dyDescent="0.2">
      <c r="A19" s="2"/>
      <c r="B19" s="2"/>
      <c r="C19" s="21"/>
    </row>
    <row r="20" spans="1:3" ht="15" x14ac:dyDescent="0.2">
      <c r="A20" s="165"/>
      <c r="B20" s="165"/>
      <c r="C20" s="17"/>
    </row>
    <row r="21" spans="1:3" ht="15" x14ac:dyDescent="0.2">
      <c r="A21" s="167"/>
      <c r="B21" s="167"/>
    </row>
    <row r="22" spans="1:3" ht="15" x14ac:dyDescent="0.2">
      <c r="A22" s="9">
        <v>2</v>
      </c>
      <c r="B22" s="9" t="s">
        <v>84</v>
      </c>
      <c r="C22" s="9"/>
    </row>
    <row r="23" spans="1:3" ht="15" x14ac:dyDescent="0.2">
      <c r="A23" s="2">
        <v>2.1</v>
      </c>
      <c r="B23" s="10" t="s">
        <v>5</v>
      </c>
      <c r="C23" s="21"/>
    </row>
    <row r="24" spans="1:3" ht="15" x14ac:dyDescent="0.2">
      <c r="A24" s="11" t="s">
        <v>23</v>
      </c>
      <c r="B24" s="11"/>
      <c r="C24" s="21"/>
    </row>
    <row r="25" spans="1:3" ht="15" x14ac:dyDescent="0.2">
      <c r="A25" s="165"/>
      <c r="B25" s="165"/>
      <c r="C25" s="17"/>
    </row>
    <row r="26" spans="1:3" ht="15" x14ac:dyDescent="0.2">
      <c r="A26" s="167"/>
      <c r="B26" s="167"/>
    </row>
    <row r="27" spans="1:3" ht="15" x14ac:dyDescent="0.2">
      <c r="A27" s="9">
        <v>3</v>
      </c>
      <c r="B27" s="9" t="s">
        <v>85</v>
      </c>
      <c r="C27" s="9"/>
    </row>
    <row r="28" spans="1:3" ht="15" x14ac:dyDescent="0.2">
      <c r="A28" s="13">
        <v>3.1</v>
      </c>
      <c r="B28" s="14"/>
      <c r="C28" s="21"/>
    </row>
    <row r="29" spans="1:3" ht="15" x14ac:dyDescent="0.2">
      <c r="A29" s="15" t="s">
        <v>7</v>
      </c>
      <c r="B29" s="10"/>
      <c r="C29" s="21"/>
    </row>
    <row r="30" spans="1:3" ht="15" x14ac:dyDescent="0.2">
      <c r="A30" s="13" t="s">
        <v>23</v>
      </c>
      <c r="B30" s="14"/>
      <c r="C30" s="21"/>
    </row>
    <row r="31" spans="1:3" ht="15" x14ac:dyDescent="0.2">
      <c r="A31" s="13"/>
      <c r="B31" s="14"/>
      <c r="C31" s="21"/>
    </row>
    <row r="32" spans="1:3" ht="15" x14ac:dyDescent="0.2">
      <c r="A32" s="13"/>
      <c r="B32" s="14"/>
      <c r="C32" s="21"/>
    </row>
    <row r="33" spans="1:3" ht="15" x14ac:dyDescent="0.2">
      <c r="A33" s="13"/>
      <c r="B33" s="14"/>
      <c r="C33" s="21"/>
    </row>
    <row r="34" spans="1:3" ht="15" x14ac:dyDescent="0.2">
      <c r="A34" s="165"/>
      <c r="B34" s="165"/>
      <c r="C34" s="17"/>
    </row>
    <row r="35" spans="1:3" ht="15" x14ac:dyDescent="0.2">
      <c r="A35" s="167"/>
      <c r="B35" s="167"/>
    </row>
    <row r="36" spans="1:3" ht="30" x14ac:dyDescent="0.2">
      <c r="A36" s="9">
        <v>4</v>
      </c>
      <c r="B36" s="136" t="s">
        <v>86</v>
      </c>
      <c r="C36" s="9"/>
    </row>
    <row r="37" spans="1:3" ht="15" x14ac:dyDescent="0.2">
      <c r="A37" s="2">
        <v>4.0999999999999996</v>
      </c>
      <c r="B37" s="2"/>
      <c r="C37" s="21"/>
    </row>
    <row r="38" spans="1:3" ht="15" x14ac:dyDescent="0.2">
      <c r="A38" s="2">
        <v>4.2</v>
      </c>
      <c r="B38" s="2"/>
      <c r="C38" s="21"/>
    </row>
    <row r="39" spans="1:3" ht="15" x14ac:dyDescent="0.2">
      <c r="A39" s="2">
        <v>4.3</v>
      </c>
      <c r="B39" s="2"/>
      <c r="C39" s="21"/>
    </row>
    <row r="40" spans="1:3" ht="15" x14ac:dyDescent="0.2">
      <c r="A40" s="2" t="s">
        <v>23</v>
      </c>
      <c r="B40" s="7"/>
      <c r="C40" s="21"/>
    </row>
    <row r="41" spans="1:3" ht="15" x14ac:dyDescent="0.2">
      <c r="A41" s="165"/>
      <c r="B41" s="165"/>
      <c r="C41" s="17"/>
    </row>
    <row r="42" spans="1:3" ht="15" x14ac:dyDescent="0.2">
      <c r="A42" s="9">
        <v>5</v>
      </c>
      <c r="B42" s="136" t="s">
        <v>87</v>
      </c>
      <c r="C42" s="9"/>
    </row>
    <row r="43" spans="1:3" ht="15" x14ac:dyDescent="0.2">
      <c r="A43" s="2">
        <v>5.0999999999999996</v>
      </c>
      <c r="B43" s="2"/>
      <c r="C43" s="21"/>
    </row>
    <row r="44" spans="1:3" ht="15" x14ac:dyDescent="0.2">
      <c r="A44" s="2">
        <v>5.2</v>
      </c>
      <c r="B44" s="2"/>
      <c r="C44" s="21"/>
    </row>
    <row r="45" spans="1:3" ht="15" x14ac:dyDescent="0.2">
      <c r="A45" s="2">
        <v>5.3</v>
      </c>
      <c r="B45" s="2"/>
      <c r="C45" s="21"/>
    </row>
    <row r="46" spans="1:3" ht="15" x14ac:dyDescent="0.2">
      <c r="A46" s="2" t="s">
        <v>23</v>
      </c>
      <c r="B46" s="7"/>
      <c r="C46" s="21"/>
    </row>
    <row r="47" spans="1:3" ht="15" x14ac:dyDescent="0.2">
      <c r="A47" s="165"/>
      <c r="B47" s="165"/>
      <c r="C47" s="24"/>
    </row>
  </sheetData>
  <mergeCells count="10">
    <mergeCell ref="A47:B47"/>
    <mergeCell ref="A25:B25"/>
    <mergeCell ref="A26:B26"/>
    <mergeCell ref="A34:B34"/>
    <mergeCell ref="A35:B35"/>
    <mergeCell ref="A2:C2"/>
    <mergeCell ref="A41:B41"/>
    <mergeCell ref="A12:B12"/>
    <mergeCell ref="A20:B20"/>
    <mergeCell ref="A21:B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BB9D3C531AF40A6BD37441FA241DB" ma:contentTypeVersion="16" ma:contentTypeDescription="Create a new document." ma:contentTypeScope="" ma:versionID="c86f39bd574e93dc4a4820677ae004bb">
  <xsd:schema xmlns:xsd="http://www.w3.org/2001/XMLSchema" xmlns:xs="http://www.w3.org/2001/XMLSchema" xmlns:p="http://schemas.microsoft.com/office/2006/metadata/properties" xmlns:ns2="c199352f-5f8f-49b8-91c8-e59bb3811133" xmlns:ns3="8ab65ae7-a56e-4a4f-a327-d9a6a2e91b2e" targetNamespace="http://schemas.microsoft.com/office/2006/metadata/properties" ma:root="true" ma:fieldsID="2da67ae5a085e95c9490d70dfc7ae90c" ns2:_="" ns3:_="">
    <xsd:import namespace="c199352f-5f8f-49b8-91c8-e59bb3811133"/>
    <xsd:import namespace="8ab65ae7-a56e-4a4f-a327-d9a6a2e91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9352f-5f8f-49b8-91c8-e59bb3811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8fecd-b23b-4429-9079-061d09a322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65ae7-a56e-4a4f-a327-d9a6a2e91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e486365-dc5b-4bfb-946f-74b26debf12d}" ma:internalName="TaxCatchAll" ma:showField="CatchAllData" ma:web="8ab65ae7-a56e-4a4f-a327-d9a6a2e91b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C4872-D9B6-4349-BC16-F680761FE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99352f-5f8f-49b8-91c8-e59bb3811133"/>
    <ds:schemaRef ds:uri="8ab65ae7-a56e-4a4f-a327-d9a6a2e91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F60D40-96FA-4069-8BD0-61491CCE20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Финансиски извештај</vt:lpstr>
      <vt:lpstr>2.Листа на трошоци(1)</vt:lpstr>
      <vt:lpstr>3. Наративен извештај - трошоци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2017-06-11T13:06:29Z</dcterms:created>
  <dcterms:modified xsi:type="dcterms:W3CDTF">2024-03-11T13:54:42Z</dcterms:modified>
  <cp:category/>
  <cp:contentStatus/>
</cp:coreProperties>
</file>